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Design &amp; Specifications" sheetId="2" state="visible" r:id="rId2"/>
  </sheets>
  <definedNames>
    <definedName name="_xlnm.Print_Area" localSheetId="0">'Quotation'!$A$1:$J$36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1" fillId="2" borderId="1" applyAlignment="1" pivotButton="0" quotePrefix="0" xfId="0">
      <alignment horizontal="center" vertical="center" wrapText="1"/>
    </xf>
    <xf numFmtId="4" fontId="1" fillId="2" borderId="1" applyAlignment="1" pivotButton="0" quotePrefix="0" xfId="0">
      <alignment horizontal="center" vertical="center" wrapText="1"/>
    </xf>
    <xf numFmtId="9" fontId="1" fillId="2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24765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J36"/>
  <ns0:sheetViews>
    <ns0:sheetView showGridLines="1" showRowColHeaders="1" workbookViewId="0">
      <ns0:pane xSplit="3" ySplit="9" topLeftCell="D10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6" customWidth="1" min="1" max="1"/>
    <ns0:col width="22" customWidth="1" min="2" max="2"/>
    <ns0:col width="80" customWidth="1" min="3" max="3"/>
    <ns0:col width="7" customWidth="1" min="4" max="4"/>
    <ns0:col width="9" customWidth="1" min="5" max="5"/>
    <ns0:col width="16" customWidth="1" min="6" max="6"/>
    <ns0:col width="9" customWidth="1" min="7" max="7"/>
    <ns0:col width="16" customWidth="1" min="8" max="8"/>
    <ns0:col width="17" customWidth="1" min="9" max="9"/>
    <ns0:col width="18" customWidth="1" min="10" max="10"/>
  </ns0:cols>
  <ns0:sheetData>
    <ns0:row r="1">
      <ns0:c r="A1" s="1" t="inlineStr">
        <ns0:is>
          <ns0:t>Client Name: Example Client</ns0:t>
        </ns0:is>
      </ns0:c>
      <ns0:c r="H1" s="1" t="inlineStr">
        <ns0:is>
          <ns0:t>Date: 2026-10-19</ns0:t>
        </ns0:is>
      </ns0:c>
    </ns0:row>
    <ns0:row r="2">
      <ns0:c r="A2" s="1" t="inlineStr">
        <ns0:is>
          <ns0:t>Project Detail: Quotation of Video Wall</ns0:t>
        </ns0:is>
      </ns0:c>
      <ns0:c r="H2" s="1" t="inlineStr">
        <ns0:is>
          <ns0:t>Sales Person: Example Sales</ns0:t>
        </ns0:is>
      </ns0:c>
    </ns0:row>
    <ns0:row r="3">
      <ns0:c r="A3" s="1" t="inlineStr">
        <ns0:is>
          <ns0:t xml:space="preserve">Location: </ns0:t>
        </ns0:is>
      </ns0:c>
      <ns0:c r="H3" s="1" t="inlineStr">
        <ns0:is>
          <ns0:t>Version: 1</ns0:t>
        </ns0:is>
      </ns0:c>
    </ns0:row>
    <ns0:row r="4">
      <ns0:c r="A4" s="1" t="inlineStr">
        <ns0:is>
          <ns0:t>Contact Details: client@example.com</ns0:t>
        </ns0:is>
      </ns0:c>
    </ns0:row>
    <ns0:row r="6">
      <ns0:c r="A6" s="1" t="inlineStr">
        <ns0:is>
          <ns0:t>Sub: Quotation of Video Wall</ns0:t>
        </ns0:is>
      </ns0:c>
    </ns0:row>
    <ns0:row r="8" ht="34" customHeight="1">
      <ns0:c r="A8" s="2" t="inlineStr">
        <ns0:is>
          <ns0:t>Sr. No.</ns0:t>
        </ns0:is>
      </ns0:c>
      <ns0:c r="B8" s="2" t="inlineStr">
        <ns0:is>
          <ns0:t>Item</ns0:t>
        </ns0:is>
      </ns0:c>
      <ns0:c r="C8" s="3" t="inlineStr">
        <ns0:is>
          <ns0:t>Description</ns0:t>
        </ns0:is>
      </ns0:c>
      <ns0:c r="D8" s="2" t="inlineStr">
        <ns0:is>
          <ns0:t>Qty</ns0:t>
        </ns0:is>
      </ns0:c>
      <ns0:c r="E8" s="2" t="inlineStr">
        <ns0:is>
          <ns0:t>Unit</ns0:t>
        </ns0:is>
      </ns0:c>
      <ns0:c r="F8" s="2" t="inlineStr">
        <ns0:is>
          <ns0:t>Rate</ns0:t>
        </ns0:is>
      </ns0:c>
      <ns0:c r="G8" s="2" t="inlineStr">
        <ns0:is>
          <ns0:t>GST</ns0:t>
        </ns0:is>
      </ns0:c>
      <ns0:c r="H8" s="2" t="inlineStr">
        <ns0:is>
          <ns0:t>GST amount</ns0:t>
        </ns0:is>
      </ns0:c>
      <ns0:c r="I8" s="2" t="inlineStr">
        <ns0:is>
          <ns0:t>Rate incl. taxes</ns0:t>
        </ns0:is>
      </ns0:c>
      <ns0:c r="J8" s="2" t="inlineStr">
        <ns0:is>
          <ns0:t>Amount</ns0:t>
        </ns0:is>
      </ns0:c>
    </ns0:row>
    <ns0:row r="9">
      <ns0:c r="A9" s="2" t="inlineStr">
        <ns0:is>
          <ns0:t>LED Video Wall System</ns0:t>
        </ns0:is>
      </ns0:c>
      <ns0:c r="B9" s="2" t="n"/>
      <ns0:c r="C9" s="3" t="n"/>
      <ns0:c r="D9" s="2" t="n"/>
      <ns0:c r="E9" s="2" t="n"/>
      <ns0:c r="F9" s="2" t="n"/>
      <ns0:c r="G9" s="2" t="n"/>
      <ns0:c r="H9" s="2" t="n"/>
      <ns0:c r="I9" s="2" t="n"/>
      <ns0:c r="J9" s="2" t="n"/>
    </ns0:row>
    <ns0:row r="10" ht="180" customHeight="1">
      <ns0:c r="A10" s="4" t="n">
        <ns0:v>1</ns0:v>
      </ns0:c>
      <ns0:c r="B10" s="4" t="inlineStr">
        <ns0:is>
          <ns0:t>Videowall</ns0:t>
        </ns0:is>
      </ns0:c>
      <ns0:c r="C10" s="5" t="inlineStr">
        <ns0:is>
          <ns0:t>Supply of COB Indoor LED video wall (3.000W x 1.350H m = 43.594 sq.feet). Pixel Pitch: 1.2mm. Module Resolution: (WxH): 480x270 Pixels. Pixel density (pixels/sq.m.): 640000 dot/m². Module Size (WxH): W300mmxH168mm. Ingress Protection: IP65. Brightness: 600 cd/m². Contrast Ratio: ≥5000:1. Refresh Rate: 3840Hz. Video Support: 2K, 4K. Life Span (hrs): 100000hrs. Cabinet dimensions (W × H × D): 600 × 337.5 × 38.1 mm.</ns0:t>
        </ns0:is>
      </ns0:c>
      <ns0:c r="D10" s="6" t="n">
        <ns0:v>1</ns0:v>
      </ns0:c>
      <ns0:c r="E10" s="4" t="inlineStr">
        <ns0:is>
          <ns0:t>Nos</ns0:t>
        </ns0:is>
      </ns0:c>
      <ns0:c r="F10" s="7">
        <ns0:f>IF('Design &amp; Specifications'!B2="","",ROUND('Design &amp; Specifications'!B2*'Design &amp; Specifications'!B3,2))</ns0:f>
        <ns0:v>937267.5</ns0:v>
      </ns0:c>
      <ns0:c r="G10" s="8" t="n">
        <ns0:v>0.18</ns0:v>
      </ns0:c>
      <ns0:c r="H10" s="9">
        <ns0:f>IF(F10="","",ROUND(F10*G10,2))</ns0:f>
        <ns0:v>168708.15</ns0:v>
      </ns0:c>
      <ns0:c r="I10" s="9">
        <ns0:f>IF(F10="","",ROUND(F10+H10,2))</ns0:f>
        <ns0:v>1105975.65</ns0:v>
      </ns0:c>
      <ns0:c r="J10" s="9">
        <ns0:f>IF(F10="","",ROUND(D10*I10,2))</ns0:f>
        <ns0:v>1105975.65</ns0:v>
      </ns0:c>
    </ns0:row>
    <ns0:row r="11" ht="150" customHeight="1">
      <ns0:c r="A11" s="4" t="n">
        <ns0:v>2</ns0:v>
      </ns0:c>
      <ns0:c r="B11" s="4" t="inlineStr">
        <ns0:is>
          <ns0:t>LED Wall Controller</ns0:t>
        </ns0:is>
      </ns0:c>
      <ns0:c r="C11" s="5" t="inlineStr">
        <ns0:is>
          <ns0:t>Supply of LED Wall Controller PROMARK PMC-2, supporting a maximum loading capacity of 3.9 million pixels, with maximum width of 8,192 pixels and maximum height of 4,000 pixels, subject to the total pixel capacity. It features 2 HDMI, 1 DP, 1 DVI and 1 VGA input, together with 6 Gigabit Ethernet outputs. Supports input up to 4096 × 2160 at 60Hz, two 4K windows, 16 scene presets and RS232 control. The unit uses AC 100-240V, 50/60Hz power, consumes 50W and has a 1U chassis. Its operating temperature range is -20°C to 55°C.</ns0:t>
        </ns0:is>
      </ns0:c>
      <ns0:c r="D11" s="10" t="n">
        <ns0:v>2</ns0:v>
      </ns0:c>
      <ns0:c r="E11" s="4" t="inlineStr">
        <ns0:is>
          <ns0:t>Nos</ns0:t>
        </ns0:is>
      </ns0:c>
      <ns0:c r="F11" s="7">
        <ns0:f>IF('Design &amp; Specifications'!B6="","",ROUND('Design &amp; Specifications'!B6*130*2,2))</ns0:f>
        <ns0:v>7800000.0</ns0:v>
      </ns0:c>
      <ns0:c r="G11" s="8" t="n">
        <ns0:v>0.18</ns0:v>
      </ns0:c>
      <ns0:c r="H11" s="9">
        <ns0:f>IF(F11="","",ROUND(F11*G11,2))</ns0:f>
        <ns0:v>1404000.0</ns0:v>
      </ns0:c>
      <ns0:c r="I11" s="9">
        <ns0:f>IF(F11="","",ROUND(F11+H11,2))</ns0:f>
        <ns0:v>9204000.0</ns0:v>
      </ns0:c>
      <ns0:c r="J11" s="9">
        <ns0:f>IF(F11="","",ROUND(D11*I11,2))</ns0:f>
        <ns0:v>18408000.0</ns0:v>
      </ns0:c>
    </ns0:row>
    <ns0:row r="12" ht="35" customHeight="1">
      <ns0:c r="A12" s="4" t="n">
        <ns0:v>3</ns0:v>
      </ns0:c>
      <ns0:c r="B12" s="4" t="inlineStr">
        <ns0:is>
          <ns0:t>Mounting Structure</ns0:t>
        </ns0:is>
      </ns0:c>
      <ns0:c r="C12" s="5" t="inlineStr">
        <ns0:is>
          <ns0:t>Mounting structure. As per the company actual price.</ns0:t>
        </ns0:is>
      </ns0:c>
      <ns0:c r="D12" s="10" t="n">
        <ns0:v>1</ns0:v>
      </ns0:c>
      <ns0:c r="E12" s="4" t="inlineStr">
        <ns0:is>
          <ns0:t>Nos</ns0:t>
        </ns0:is>
      </ns0:c>
      <ns0:c r="F12" s="7" t="n"/>
      <ns0:c r="G12" s="8" t="n">
        <ns0:v>0.18</ns0:v>
      </ns0:c>
      <ns0:c r="H12" s="9" t="str">
        <ns0:f>IF(F12="","",ROUND(F12*G12,2))</ns0:f>
        <ns0:v/>
      </ns0:c>
      <ns0:c r="I12" s="9" t="str">
        <ns0:f>IF(F12="","",ROUND(F12+H12,2))</ns0:f>
        <ns0:v/>
      </ns0:c>
      <ns0:c r="J12" s="9" t="str">
        <ns0:f>IF(F12="","",ROUND(D12*I12,2))</ns0:f>
        <ns0:v/>
      </ns0:c>
    </ns0:row>
    <ns0:row r="13" ht="35" customHeight="1">
      <ns0:c r="A13" s="4" t="n">
        <ns0:v>4</ns0:v>
      </ns0:c>
      <ns0:c r="B13" s="4" t="inlineStr">
        <ns0:is>
          <ns0:t>Installation</ns0:t>
        </ns0:is>
      </ns0:c>
      <ns0:c r="C13" s="5" t="inlineStr">
        <ns0:is>
          <ns0:t>Installation charges. As per the company actual price.</ns0:t>
        </ns0:is>
      </ns0:c>
      <ns0:c r="D13" s="10" t="n">
        <ns0:v>1</ns0:v>
      </ns0:c>
      <ns0:c r="E13" s="4" t="inlineStr">
        <ns0:is>
          <ns0:t>Nos</ns0:t>
        </ns0:is>
      </ns0:c>
      <ns0:c r="F13" s="7" t="n"/>
      <ns0:c r="G13" s="8" t="n">
        <ns0:v>0.18</ns0:v>
      </ns0:c>
      <ns0:c r="H13" s="9" t="str">
        <ns0:f>IF(F13="","",ROUND(F13*G13,2))</ns0:f>
        <ns0:v/>
      </ns0:c>
      <ns0:c r="I13" s="9" t="str">
        <ns0:f>IF(F13="","",ROUND(F13+H13,2))</ns0:f>
        <ns0:v/>
      </ns0:c>
      <ns0:c r="J13" s="9" t="str">
        <ns0:f>IF(F13="","",ROUND(D13*I13,2))</ns0:f>
        <ns0:v/>
      </ns0:c>
    </ns0:row>
    <ns0:row r="14" ht="35" customHeight="1">
      <ns0:c r="A14" s="4" t="n">
        <ns0:v>5</ns0:v>
      </ns0:c>
      <ns0:c r="B14" s="4" t="inlineStr">
        <ns0:is>
          <ns0:t>UPS</ns0:t>
        </ns0:is>
      </ns0:c>
      <ns0:c r="C14" s="5" t="inlineStr">
        <ns0:is>
          <ns0:t>UPS. As per the company actual price.</ns0:t>
        </ns0:is>
      </ns0:c>
      <ns0:c r="D14" s="10" t="n">
        <ns0:v>1</ns0:v>
      </ns0:c>
      <ns0:c r="E14" s="4" t="inlineStr">
        <ns0:is>
          <ns0:t>Nos</ns0:t>
        </ns0:is>
      </ns0:c>
      <ns0:c r="F14" s="7" t="n"/>
      <ns0:c r="G14" s="8" t="n">
        <ns0:v>0.18</ns0:v>
      </ns0:c>
      <ns0:c r="H14" s="9" t="str">
        <ns0:f>IF(F14="","",ROUND(F14*G14,2))</ns0:f>
        <ns0:v/>
      </ns0:c>
      <ns0:c r="I14" s="9" t="str">
        <ns0:f>IF(F14="","",ROUND(F14+H14,2))</ns0:f>
        <ns0:v/>
      </ns0:c>
      <ns0:c r="J14" s="9" t="str">
        <ns0:f>IF(F14="","",ROUND(D14*I14,2))</ns0:f>
        <ns0:v/>
      </ns0:c>
    </ns0:row>
    <ns0:row r="15" ht="35" customHeight="1">
      <ns0:c r="A15" s="4" t="n">
        <ns0:v>6</ns0:v>
      </ns0:c>
      <ns0:c r="B15" s="4" t="inlineStr">
        <ns0:is>
          <ns0:t>Cabling</ns0:t>
        </ns0:is>
      </ns0:c>
      <ns0:c r="C15" s="5" t="inlineStr">
        <ns0:is>
          <ns0:t>Cabling. As per the company actual price.</ns0:t>
        </ns0:is>
      </ns0:c>
      <ns0:c r="D15" s="10" t="n">
        <ns0:v>1</ns0:v>
      </ns0:c>
      <ns0:c r="E15" s="4" t="inlineStr">
        <ns0:is>
          <ns0:t>Nos</ns0:t>
        </ns0:is>
      </ns0:c>
      <ns0:c r="F15" s="7" t="n"/>
      <ns0:c r="G15" s="8" t="n">
        <ns0:v>0.18</ns0:v>
      </ns0:c>
      <ns0:c r="H15" s="9" t="str">
        <ns0:f>IF(F15="","",ROUND(F15*G15,2))</ns0:f>
        <ns0:v/>
      </ns0:c>
      <ns0:c r="I15" s="9" t="str">
        <ns0:f>IF(F15="","",ROUND(F15+H15,2))</ns0:f>
        <ns0:v/>
      </ns0:c>
      <ns0:c r="J15" s="9" t="str">
        <ns0:f>IF(F15="","",ROUND(D15*I15,2))</ns0:f>
        <ns0:v/>
      </ns0:c>
    </ns0:row>
    <ns0:row r="16">
      <ns0:c r="A16" s="2" t="inlineStr">
        <ns0:is>
          <ns0:t>Total Amount</ns0:t>
        </ns0:is>
      </ns0:c>
      <ns0:c r="B16" s="2" t="n"/>
      <ns0:c r="C16" s="3" t="n"/>
      <ns0:c r="D16" s="2" t="n"/>
      <ns0:c r="E16" s="2" t="n"/>
      <ns0:c r="F16" s="2" t="n"/>
      <ns0:c r="G16" s="2" t="n"/>
      <ns0:c r="H16" s="2" t="n"/>
      <ns0:c r="I16" s="2" t="n"/>
      <ns0:c r="J16" s="11" t="str">
        <ns0:f>IF(COUNT(F10:F15)&lt;6,"Rates pending",ROUND(SUM(J10:J15),2))</ns0:f>
        <ns0:v>Rates pending</ns0:v>
      </ns0:c>
    </ns0:row>
    <ns0:row r="18">
      <ns0:c r="A18" s="12" t="inlineStr">
        <ns0:is>
          <ns0:t>Terms and conditions:</ns0:t>
        </ns0:is>
      </ns0:c>
    </ns0:row>
    <ns0:row r="19" ht="22" customHeight="1">
      <ns0:c r="A19" s="1" t="inlineStr">
        <ns0:is>
          <ns0:t>1.) Order should be placed in the name of M/s Promark Techsolutions Pvt. Ltd.</ns0:t>
        </ns0:is>
      </ns0:c>
    </ns0:row>
    <ns0:row r="20" ht="22" customHeight="1">
      <ns0:c r="A20" s="1" t="inlineStr">
        <ns0:is>
          <ns0:t>2.) Prices are for supply and installation including taxes.</ns0:t>
        </ns0:is>
      </ns0:c>
    </ns0:row>
    <ns0:row r="21" ht="22" customHeight="1">
      <ns0:c r="A21" s="1" t="inlineStr">
        <ns0:is>
          <ns0:t>3.) Freight prices extra as applicable.</ns0:t>
        </ns0:is>
      </ns0:c>
    </ns0:row>
    <ns0:row r="22" ht="22" customHeight="1">
      <ns0:c r="A22" s="1" t="inlineStr">
        <ns0:is>
          <ns0:t>4.) Electrical Work is not included.</ns0:t>
        </ns0:is>
      </ns0:c>
    </ns0:row>
    <ns0:row r="23" ht="22" customHeight="1">
      <ns0:c r="A23" s="1" t="inlineStr">
        <ns0:is>
          <ns0:t>5.) Civil Work is not included.</ns0:t>
        </ns0:is>
      </ns0:c>
    </ns0:row>
    <ns0:row r="24" ht="22" customHeight="1">
      <ns0:c r="A24" s="1" t="inlineStr">
        <ns0:is>
          <ns0:t>6.) Scaffolding is not included.</ns0:t>
        </ns0:is>
      </ns0:c>
    </ns0:row>
    <ns0:row r="25" ht="22" customHeight="1">
      <ns0:c r="A25" s="1" t="inlineStr">
        <ns0:is>
          <ns0:t>7.) Power points, UPS and backup power required for AV system shall be provided by others / electrical contractor.</ns0:t>
        </ns0:is>
      </ns0:c>
    </ns0:row>
    <ns0:row r="26" ht="22" customHeight="1">
      <ns0:c r="A26" s="1" t="inlineStr">
        <ns0:is>
          <ns0:t>8.) LAN ports for AV System as required shall be provided by others.</ns0:t>
        </ns0:is>
      </ns0:c>
    </ns0:row>
    <ns0:row r="27" ht="22" customHeight="1">
      <ns0:c r="A27" s="1" t="inlineStr">
        <ns0:is>
          <ns0:t>9.) Cable and speaker quantities may vary and charges shall be as per actual.</ns0:t>
        </ns0:is>
      </ns0:c>
    </ns0:row>
    <ns0:row r="29">
      <ns0:c r="A29" s="1" t="inlineStr">
        <ns0:is>
          <ns0:t>You may kindly raise the Purchase Order &amp; Cheque / DD for advance amount in favour of:</ns0:t>
        </ns0:is>
      </ns0:c>
    </ns0:row>
    <ns0:row r="30">
      <ns0:c r="A30" s="12" t="inlineStr">
        <ns0:is>
          <ns0:t>Promark Techsolutions Pvt. Ltd.</ns0:t>
        </ns0:is>
      </ns0:c>
    </ns0:row>
    <ns0:row r="31">
      <ns0:c r="A31" s="12" t="inlineStr">
        <ns0:is>
          <ns0:t>CIN: U36109PB2010PTC034337    GST: 03AAFCP7669C1ZF    PAN: AAFCP7669C</ns0:t>
        </ns0:is>
      </ns0:c>
    </ns0:row>
    <ns0:row r="33">
      <ns0:c r="A33" s="1" t="inlineStr">
        <ns0:is>
          <ns0:t>We hope the estimate is in line with your requirements. For any clarifications, please get back to us.</ns0:t>
        </ns0:is>
      </ns0:c>
    </ns0:row>
    <ns0:row r="34">
      <ns0:c r="A34" s="1" t="inlineStr">
        <ns0:is>
          <ns0:t>Thanks &amp; Regards</ns0:t>
        </ns0:is>
      </ns0:c>
    </ns0:row>
    <ns0:row r="36" ht="44" customHeight="1">
      <ns0:c r="A36" s="1" t="inlineStr">
        <ns0:is>
          <ns0:t>Editable yellow cells: quantities, rates and GST. LED total = cabinet rate × screen sq.ft.; controller unit price = base rate × 130 × 2; controller total = unit price × quantity, before GST. Mounting structure, installation, UPS and cabling are not priced automatically. Enter the company actual prices directly in Rate cells F12:F15. Enter 0 for an included / no-charge item. Blank rates keep the final total pending.</ns0:t>
        </ns0:is>
      </ns0:c>
    </ns0:row>
  </ns0:sheetData>
  <ns0:mergeCells count="26">
    <ns0:mergeCell ref="A23:J23"/>
    <ns0:mergeCell ref="A22:J22"/>
    <ns0:mergeCell ref="A29:J29"/>
    <ns0:mergeCell ref="A4:J4"/>
    <ns0:mergeCell ref="A33:J33"/>
    <ns0:mergeCell ref="A20:J20"/>
    <ns0:mergeCell ref="H2:J2"/>
    <ns0:mergeCell ref="A19:J19"/>
    <ns0:mergeCell ref="A31:J31"/>
    <ns0:mergeCell ref="A9:J9"/>
    <ns0:mergeCell ref="A30:J30"/>
    <ns0:mergeCell ref="A34:J34"/>
    <ns0:mergeCell ref="A24:J24"/>
    <ns0:mergeCell ref="H3:J3"/>
    <ns0:mergeCell ref="A1:G1"/>
    <ns0:mergeCell ref="A36:J36"/>
    <ns0:mergeCell ref="A6:J6"/>
    <ns0:mergeCell ref="A25:J25"/>
    <ns0:mergeCell ref="H1:J1"/>
    <ns0:mergeCell ref="A3:G3"/>
    <ns0:mergeCell ref="A18:J18"/>
    <ns0:mergeCell ref="A27:J27"/>
    <ns0:mergeCell ref="A21:J21"/>
    <ns0:mergeCell ref="A2:G2"/>
    <ns0:mergeCell ref="A26:J26"/>
    <ns0:mergeCell ref="A16:I16"/>
  </ns0:mergeCells>
  <ns0:dataValidations count="3">
    <ns0:dataValidation sqref="F10:F15" showDropDown="0" showInputMessage="0" showErrorMessage="1" allowBlank="1" error="Enter a non-negative number within the allowed range." type="decimal" operator="between">
      <ns0:formula1>0</ns0:formula1>
      <ns0:formula2>1000000000000.0</ns0:formula2>
    </ns0:dataValidation>
    <ns0:dataValidation sqref="D10:D15" showDropDown="0" showInputMessage="0" showErrorMessage="1" allowBlank="1" error="Enter a non-negative number within the allowed range." type="decimal" operator="between">
      <ns0:formula1>0</ns0:formula1>
      <ns0:formula2>100000</ns0:formula2>
    </ns0:dataValidation>
    <ns0:dataValidation sqref="G10:G15" showDropDown="0" showInputMessage="0" showErrorMessage="1" allowBlank="1" error="Enter a non-negative number within the allowed range." type="decimal" operator="between">
      <ns0:formula1>0</ns0:formula1>
      <ns0:formula2>1</ns0:formula2>
    </ns0:dataValidation>
  </ns0:dataValidations>
  <ns0:printOptions horizontalCentered="1" gridLines="1" gridLinesSet="1"/>
  <ns0:pageMargins left="0.75" right="0.75" top="1" bottom="1" header="0.5" footer="0.5"/>
  <ns0:pageSetup orientation="landscape" paperSize="9" fitToHeight="1" fitToWidth="1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1" showRowColHeader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0" customWidth="1" min="2" max="2"/>
  </cols>
  <sheetData>
    <row r="1" ht="32" customHeight="1">
      <c r="A1" s="13" t="inlineStr">
        <is>
          <t>LED rate calculation</t>
        </is>
      </c>
      <c r="B1" s="13" t="inlineStr">
        <is>
          <t>Cabinet rate per sq.ft. × screen area</t>
        </is>
      </c>
    </row>
    <row r="2" ht="32" customHeight="1">
      <c r="A2" s="13" t="inlineStr">
        <is>
          <t>LED base rate</t>
        </is>
      </c>
      <c r="B2" s="14" t="n">
        <v>21500</v>
      </c>
    </row>
    <row r="3" ht="32" customHeight="1">
      <c r="A3" s="13" t="inlineStr">
        <is>
          <t>Screen area (sq.ft.)</t>
        </is>
      </c>
      <c r="B3" s="15" t="n">
        <v>43.59383718767437</v>
      </c>
    </row>
    <row r="4" ht="32" customHeight="1">
      <c r="A4" s="13" t="inlineStr">
        <is>
          <t>Mounting structure rate (enter in Quotation!F12)</t>
        </is>
      </c>
      <c r="B4" s="13" t="n"/>
    </row>
    <row r="5" ht="32" customHeight="1">
      <c r="A5" s="13" t="inlineStr">
        <is>
          <t>Installation rate (enter in Quotation!F13)</t>
        </is>
      </c>
      <c r="B5" s="13" t="n"/>
    </row>
    <row r="6" ht="32" customHeight="1">
      <c r="A6" s="13" t="inlineStr">
        <is>
          <t>Controller base rate</t>
        </is>
      </c>
      <c r="B6" s="16" t="n">
        <v>30000</v>
      </c>
    </row>
    <row r="7" ht="32" customHeight="1">
      <c r="A7" s="13" t="inlineStr">
        <is>
          <t>Selected model</t>
        </is>
      </c>
      <c r="B7" s="13" t="inlineStr">
        <is>
          <t>PM1.2 / 1.25 COB</t>
        </is>
      </c>
    </row>
    <row r="8" ht="32" customHeight="1">
      <c r="A8" s="13" t="inlineStr">
        <is>
          <t>Selected cabinet dimensions (mm)</t>
        </is>
      </c>
      <c r="B8" s="13" t="inlineStr">
        <is>
          <t>600 × 337.5 × 38.1</t>
        </is>
      </c>
    </row>
    <row r="9" ht="32" customHeight="1">
      <c r="A9" s="13" t="inlineStr">
        <is>
          <t>Technology</t>
        </is>
      </c>
      <c r="B9" s="13" t="inlineStr">
        <is>
          <t>COB</t>
        </is>
      </c>
    </row>
    <row r="10" ht="32" customHeight="1">
      <c r="A10" s="13" t="inlineStr">
        <is>
          <t>Cabinet quantity</t>
        </is>
      </c>
      <c r="B10" s="13" t="n">
        <v>20</v>
      </c>
    </row>
    <row r="11" ht="32" customHeight="1">
      <c r="A11" s="13" t="inlineStr">
        <is>
          <t>Columns × rows</t>
        </is>
      </c>
      <c r="B11" s="13" t="inlineStr">
        <is>
          <t>5 × 4</t>
        </is>
      </c>
    </row>
    <row r="12" ht="32" customHeight="1">
      <c r="A12" s="13" t="inlineStr">
        <is>
          <t>Buildable dimensions (m)</t>
        </is>
      </c>
      <c r="B12" s="17" t="inlineStr">
        <is>
          <t>3.0 × 1.35</t>
        </is>
      </c>
    </row>
    <row r="13" ht="32" customHeight="1">
      <c r="A13" s="13" t="inlineStr">
        <is>
          <t>Pricing area (sq.ft.)</t>
        </is>
      </c>
      <c r="B13" s="13" t="n">
        <v>43.59383718767437</v>
      </c>
    </row>
    <row r="14" ht="32" customHeight="1">
      <c r="A14" s="13" t="inlineStr">
        <is>
          <t>Video resolution</t>
        </is>
      </c>
      <c r="B14" s="13" t="inlineStr">
        <is>
          <t>2400 × 1080</t>
        </is>
      </c>
    </row>
    <row r="15" ht="32" customHeight="1">
      <c r="A15" s="13" t="inlineStr">
        <is>
          <t>Total pixels</t>
        </is>
      </c>
      <c r="B15" s="13" t="n">
        <v>2592000</v>
      </c>
    </row>
    <row r="16" ht="32" customHeight="1">
      <c r="A16" s="13" t="inlineStr">
        <is>
          <t>Controller</t>
        </is>
      </c>
      <c r="B16" s="13" t="inlineStr">
        <is>
          <t>PROMARK PMC-2</t>
        </is>
      </c>
    </row>
    <row r="17" ht="32" customHeight="1">
      <c r="A17" s="13" t="inlineStr">
        <is>
          <t>Controller verification</t>
        </is>
      </c>
      <c r="B17" s="13" t="inlineStr">
        <is>
          <t>Supplied model specifications; receiving-card compatibility and port mapping require confirmation</t>
        </is>
      </c>
    </row>
    <row r="18" ht="32" customHeight="1">
      <c r="A18" s="13" t="inlineStr">
        <is>
          <t>Specification notes</t>
        </is>
      </c>
      <c r="B18" s="13" t="inlineStr">
        <is>
          <t>PM1.2 technical table confirms 600 × 337.5 × 38.1 mm, 480 × 270 pixels and 3.6 kg. Technical-table values are used for this cabinet. The feature page separately lists 60 mm / 7.8 kg and is not used for cabinet geometry or weight. User confirmed 480 × 270 native pixels at 1.25 mm pitch for this cabinet, 17 October 2026.</t>
        </is>
      </c>
    </row>
    <row r="19" ht="32" customHeight="1">
      <c r="A19" s="13" t="inlineStr">
        <is>
          <t>Quotation specification source</t>
        </is>
      </c>
      <c r="B19" s="13" t="inlineStr">
        <is>
          <t>User-supplied quotation screenshot for this video wall type. Quotation wording is separate from configured cabinet geometry.</t>
        </is>
      </c>
    </row>
    <row r="20" ht="180" customHeight="1">
      <c r="A20" s="13" t="inlineStr">
        <is>
          <t>Quotation technical description</t>
        </is>
      </c>
      <c r="B20" s="13" t="inlineStr">
        <is>
          <t>Supply of COB Indoor LED video wall (3.000W x 1.350H m = 43.594 sq.feet). Pixel Pitch: 1.2mm. Module Resolution: (WxH): 480x270 Pixels. Pixel density (pixels/sq.m.): 640000 dot/m². Module Size (WxH): W300mmxH168mm. Ingress Protection: IP65. Brightness: 600 cd/m². Contrast Ratio: ≥5000:1. Refresh Rate: 3840Hz. Video Support: 2K, 4K. Life Span (hrs): 100000hrs. Cabinet dimensions (W × H × D): 600 × 337.5 × 38.1 mm.</t>
        </is>
      </c>
    </row>
    <row r="21" ht="32" customHeight="1">
      <c r="A21" s="13" t="inlineStr">
        <is>
          <t>Controller specification source</t>
        </is>
      </c>
      <c r="B21" s="13" t="inlineStr">
        <is>
          <t>HD-VP620A Specification v1.2.pdf</t>
        </is>
      </c>
    </row>
    <row r="22" ht="180" customHeight="1">
      <c r="A22" s="13" t="inlineStr">
        <is>
          <t>Controller technical description</t>
        </is>
      </c>
      <c r="B22" s="13" t="inlineStr">
        <is>
          <t>Supply of LED Wall Controller PROMARK PMC-2, supporting a maximum loading capacity of 3.9 million pixels, with maximum width of 8,192 pixels and maximum height of 4,000 pixels, subject to the total pixel capacity. It features 2 HDMI, 1 DP, 1 DVI and 1 VGA input, together with 6 Gigabit Ethernet outputs. Supports input up to 4096 × 2160 at 60Hz, two 4K windows, 16 scene presets and RS232 control. The unit uses AC 100-240V, 50/60Hz power, consumes 50W and has a 1U chassis. Its operating temperature range is -20°C to 55°C.</t>
        </is>
      </c>
    </row>
    <row r="23" ht="32" customHeight="1">
      <c r="A23" s="13" t="inlineStr">
        <is>
          <t>Supplied specification reference</t>
        </is>
      </c>
      <c r="B23" s="13" t="inlineStr">
        <is>
          <t>PM1.2</t>
        </is>
      </c>
    </row>
    <row r="24" ht="32" customHeight="1">
      <c r="A24" s="13" t="inlineStr">
        <is>
          <t>Pixel Pitch (mm)</t>
        </is>
      </c>
      <c r="B24" s="13" t="inlineStr">
        <is>
          <t>1.25</t>
        </is>
      </c>
    </row>
    <row r="25" ht="32" customHeight="1">
      <c r="A25" s="13" t="inlineStr">
        <is>
          <t>Module — Size (mm)</t>
        </is>
      </c>
      <c r="B25" s="13" t="inlineStr">
        <is>
          <t>300 × 168.75</t>
        </is>
      </c>
    </row>
    <row r="26" ht="32" customHeight="1">
      <c r="A26" s="13" t="inlineStr">
        <is>
          <t>Module Pixels</t>
        </is>
      </c>
      <c r="B26" s="13" t="inlineStr">
        <is>
          <t>240 × 135</t>
        </is>
      </c>
    </row>
    <row r="27" ht="32" customHeight="1">
      <c r="A27" s="13" t="inlineStr">
        <is>
          <t>Panel Surface</t>
        </is>
      </c>
      <c r="B27" s="13" t="inlineStr">
        <is>
          <t>Matte finish</t>
        </is>
      </c>
    </row>
    <row r="28" ht="32" customHeight="1">
      <c r="A28" s="13" t="inlineStr">
        <is>
          <t>Cabinet — Modules (W×H)</t>
        </is>
      </c>
      <c r="B28" s="13" t="inlineStr">
        <is>
          <t>2 × 2</t>
        </is>
      </c>
    </row>
    <row r="29" ht="32" customHeight="1">
      <c r="A29" s="13" t="inlineStr">
        <is>
          <t>Cabinet — Resolution (W×H)</t>
        </is>
      </c>
      <c r="B29" s="13" t="inlineStr">
        <is>
          <t>480 × 270</t>
        </is>
      </c>
    </row>
    <row r="30" ht="32" customHeight="1">
      <c r="A30" s="13" t="inlineStr">
        <is>
          <t>Cabinet — Dimensions (mm)</t>
        </is>
      </c>
      <c r="B30" s="13" t="inlineStr">
        <is>
          <t>600 × 337.5 × 38.1</t>
        </is>
      </c>
    </row>
    <row r="31" ht="32" customHeight="1">
      <c r="A31" s="13" t="inlineStr">
        <is>
          <t>Maintenance access</t>
        </is>
      </c>
      <c r="B31" s="13" t="inlineStr">
        <is>
          <t>Front</t>
        </is>
      </c>
    </row>
    <row r="32" ht="32" customHeight="1">
      <c r="A32" s="13" t="inlineStr">
        <is>
          <t>Material</t>
        </is>
      </c>
      <c r="B32" s="13" t="inlineStr">
        <is>
          <t>Die-casting aluminum</t>
        </is>
      </c>
    </row>
    <row r="33" ht="32" customHeight="1">
      <c r="A33" s="13" t="inlineStr">
        <is>
          <t>Weight (kg)</t>
        </is>
      </c>
      <c r="B33" s="13" t="inlineStr">
        <is>
          <t>3.6</t>
        </is>
      </c>
    </row>
    <row r="34" ht="32" customHeight="1">
      <c r="A34" s="13" t="inlineStr">
        <is>
          <t>Pixel density (dot/m²)</t>
        </is>
      </c>
      <c r="B34" s="13" t="inlineStr">
        <is>
          <t>640000</t>
        </is>
      </c>
    </row>
    <row r="35" ht="32" customHeight="1">
      <c r="A35" s="13" t="inlineStr">
        <is>
          <t>Luminance Uniformity</t>
        </is>
      </c>
      <c r="B35" s="13" t="inlineStr">
        <is>
          <t>≥97%</t>
        </is>
      </c>
    </row>
    <row r="36" ht="32" customHeight="1">
      <c r="A36" s="13" t="inlineStr">
        <is>
          <t>Viewing angle (°)</t>
        </is>
      </c>
      <c r="B36" s="13" t="inlineStr">
        <is>
          <t>≥160 (H/V)</t>
        </is>
      </c>
    </row>
    <row r="37" ht="32" customHeight="1">
      <c r="A37" s="13" t="inlineStr">
        <is>
          <t>Color gamut</t>
        </is>
      </c>
      <c r="B37" s="13" t="inlineStr">
        <is>
          <t>NTSC coverage ratio ≥105% and DCI-P3 coverage ≥90%</t>
        </is>
      </c>
    </row>
    <row r="38" ht="32" customHeight="1">
      <c r="A38" s="13" t="inlineStr">
        <is>
          <t>Color temperature (K)</t>
        </is>
      </c>
      <c r="B38" s="13" t="inlineStr">
        <is>
          <t>3000–10000 (adjustable); 9300 K (standard)</t>
        </is>
      </c>
    </row>
    <row r="39" ht="32" customHeight="1">
      <c r="A39" s="13" t="inlineStr">
        <is>
          <t>White balance brightness (nit)</t>
        </is>
      </c>
      <c r="B39" s="13" t="inlineStr">
        <is>
          <t>600</t>
        </is>
      </c>
    </row>
    <row r="40" ht="32" customHeight="1">
      <c r="A40" s="13" t="inlineStr">
        <is>
          <t>Contrast (illumination 10 Lux)</t>
        </is>
      </c>
      <c r="B40" s="13" t="inlineStr">
        <is>
          <t>≥5000:1</t>
        </is>
      </c>
    </row>
    <row r="41" ht="32" customHeight="1">
      <c r="A41" s="13" t="inlineStr">
        <is>
          <t>Peak power consumption (W/m²)</t>
        </is>
      </c>
      <c r="B41" s="13" t="inlineStr">
        <is>
          <t>≤280</t>
        </is>
      </c>
    </row>
    <row r="42" ht="32" customHeight="1">
      <c r="A42" s="13" t="inlineStr">
        <is>
          <t>Average power consumption (W/m²)</t>
        </is>
      </c>
      <c r="B42" s="13" t="inlineStr">
        <is>
          <t>≤93</t>
        </is>
      </c>
    </row>
    <row r="43" ht="32" customHeight="1">
      <c r="A43" s="13" t="inlineStr">
        <is>
          <t>Cabinet Input voltage</t>
        </is>
      </c>
      <c r="B43" s="13" t="inlineStr">
        <is>
          <t>AC 100–240 V 50/60 Hz</t>
        </is>
      </c>
    </row>
    <row r="44" ht="32" customHeight="1">
      <c r="A44" s="13" t="inlineStr">
        <is>
          <t>Module Input voltage</t>
        </is>
      </c>
      <c r="B44" s="13" t="inlineStr">
        <is>
          <t>DC 4.0 V</t>
        </is>
      </c>
    </row>
    <row r="45" ht="32" customHeight="1">
      <c r="A45" s="13" t="inlineStr">
        <is>
          <t>Refresh rate (Hz)</t>
        </is>
      </c>
      <c r="B45" s="13" t="inlineStr">
        <is>
          <t>≥3840</t>
        </is>
      </c>
    </row>
    <row r="46" ht="32" customHeight="1">
      <c r="A46" s="13" t="inlineStr">
        <is>
          <t>Scan mode</t>
        </is>
      </c>
      <c r="B46" s="13" t="inlineStr">
        <is>
          <t>60s</t>
        </is>
      </c>
    </row>
    <row r="47" ht="32" customHeight="1">
      <c r="A47" s="13" t="inlineStr">
        <is>
          <t>Gray scale</t>
        </is>
      </c>
      <c r="B47" s="13" t="inlineStr">
        <is>
          <t>≥13 bit</t>
        </is>
      </c>
    </row>
    <row r="48" ht="32" customHeight="1">
      <c r="A48" s="13" t="inlineStr">
        <is>
          <t>Flash memory calibration</t>
        </is>
      </c>
      <c r="B48" s="13" t="inlineStr">
        <is>
          <t>Yes</t>
        </is>
      </c>
    </row>
    <row r="49" ht="32" customHeight="1">
      <c r="A49" s="13" t="inlineStr">
        <is>
          <t>Frame rate</t>
        </is>
      </c>
      <c r="B49" s="13" t="inlineStr">
        <is>
          <t>60 Hz</t>
        </is>
      </c>
    </row>
    <row r="50" ht="32" customHeight="1">
      <c r="A50" s="13" t="inlineStr">
        <is>
          <t>Drive mode</t>
        </is>
      </c>
      <c r="B50" s="13" t="inlineStr">
        <is>
          <t>Common anode</t>
        </is>
      </c>
    </row>
    <row r="51" ht="32" customHeight="1">
      <c r="A51" s="13" t="inlineStr">
        <is>
          <t>Operating temperature and humidity range</t>
        </is>
      </c>
      <c r="B51" s="13" t="inlineStr">
        <is>
          <t>−10°C to +40°C / 10% RH–90% RH</t>
        </is>
      </c>
    </row>
    <row r="52" ht="32" customHeight="1">
      <c r="A52" s="13" t="inlineStr">
        <is>
          <t>Storage temperature and humidity range</t>
        </is>
      </c>
      <c r="B52" s="13" t="inlineStr">
        <is>
          <t>−40°C to +60°C / 10% RH–90% RH</t>
        </is>
      </c>
    </row>
    <row r="53" ht="32" customHeight="1">
      <c r="A53" s="13" t="inlineStr">
        <is>
          <t>IP protection level</t>
        </is>
      </c>
      <c r="B53" s="13" t="inlineStr">
        <is>
          <t>IP65 (Panel surface)</t>
        </is>
      </c>
    </row>
  </sheetData>
  <printOptions gridLines="1" gridLinesSe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2026-10-19T05:50:23Z</dcterms:created>
  <dcterms:modified xmlns:dcterms="http://purl.org/dc/terms/" xmlns:xsi="http://www.w3.org/2001/XMLSchema-instance" xsi:type="dcterms:W3CDTF">2026-10-19T05:50:23Z</dcterms:modified>
</cp:coreProperties>
</file>