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p\Downloads\"/>
    </mc:Choice>
  </mc:AlternateContent>
  <xr:revisionPtr revIDLastSave="0" documentId="13_ncr:1_{8B1D1AD5-8EE4-4043-8445-B076C89B2F19}" xr6:coauthVersionLast="47" xr6:coauthVersionMax="47" xr10:uidLastSave="{00000000-0000-0000-0000-000000000000}"/>
  <bookViews>
    <workbookView xWindow="-110" yWindow="-110" windowWidth="19420" windowHeight="10300" xr2:uid="{5BD5F24F-A7EC-42D0-BFF1-DADD156AB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1" l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F4" i="1"/>
  <c r="F18" i="1"/>
  <c r="F5" i="1"/>
  <c r="F17" i="1"/>
  <c r="F6" i="1"/>
  <c r="F16" i="1"/>
  <c r="F7" i="1"/>
  <c r="F15" i="1"/>
  <c r="F8" i="1"/>
  <c r="F14" i="1"/>
  <c r="F9" i="1"/>
  <c r="F13" i="1"/>
  <c r="F10" i="1"/>
  <c r="F12" i="1"/>
  <c r="F11" i="1"/>
  <c r="B4" i="1"/>
  <c r="C4" i="1" s="1"/>
  <c r="D4" i="1" s="1"/>
  <c r="A5" i="1"/>
  <c r="A6" i="1" s="1"/>
  <c r="B5" i="1" l="1"/>
  <c r="C5" i="1" s="1"/>
  <c r="D5" i="1" s="1"/>
  <c r="A7" i="1"/>
  <c r="B6" i="1"/>
  <c r="C6" i="1" s="1"/>
  <c r="D6" i="1" s="1"/>
  <c r="B7" i="1" l="1"/>
  <c r="C7" i="1" s="1"/>
  <c r="D7" i="1" s="1"/>
  <c r="A8" i="1"/>
  <c r="A9" i="1" l="1"/>
  <c r="B8" i="1"/>
  <c r="C8" i="1" s="1"/>
  <c r="D8" i="1" s="1"/>
  <c r="A10" i="1" l="1"/>
  <c r="B9" i="1"/>
  <c r="C9" i="1" s="1"/>
  <c r="D9" i="1" s="1"/>
  <c r="A11" i="1" l="1"/>
  <c r="B10" i="1"/>
  <c r="C10" i="1" s="1"/>
  <c r="D10" i="1" s="1"/>
  <c r="A12" i="1" l="1"/>
  <c r="B11" i="1"/>
  <c r="C11" i="1" s="1"/>
  <c r="D11" i="1" s="1"/>
  <c r="A13" i="1" l="1"/>
  <c r="B12" i="1"/>
  <c r="C12" i="1" s="1"/>
  <c r="D12" i="1" s="1"/>
  <c r="A14" i="1" l="1"/>
  <c r="B13" i="1"/>
  <c r="C13" i="1" s="1"/>
  <c r="D13" i="1" s="1"/>
  <c r="A15" i="1" l="1"/>
  <c r="B14" i="1"/>
  <c r="C14" i="1" s="1"/>
  <c r="D14" i="1" s="1"/>
  <c r="B15" i="1" l="1"/>
  <c r="C15" i="1" s="1"/>
  <c r="D15" i="1" s="1"/>
  <c r="A16" i="1"/>
  <c r="A17" i="1" l="1"/>
  <c r="B16" i="1"/>
  <c r="C16" i="1" s="1"/>
  <c r="D16" i="1" s="1"/>
  <c r="A18" i="1" l="1"/>
  <c r="B18" i="1" s="1"/>
  <c r="C18" i="1" s="1"/>
  <c r="B17" i="1"/>
  <c r="C17" i="1" s="1"/>
  <c r="D17" i="1" s="1"/>
  <c r="D18" i="1" l="1"/>
</calcChain>
</file>

<file path=xl/sharedStrings.xml><?xml version="1.0" encoding="utf-8"?>
<sst xmlns="http://schemas.openxmlformats.org/spreadsheetml/2006/main" count="43" uniqueCount="27">
  <si>
    <t>Duration(min)</t>
  </si>
  <si>
    <t>Cum. Dep.</t>
  </si>
  <si>
    <t>Incre. Dep.</t>
  </si>
  <si>
    <t>Time</t>
  </si>
  <si>
    <t>Intensity(mm/min)</t>
  </si>
  <si>
    <t xml:space="preserve"> 0-4</t>
  </si>
  <si>
    <t xml:space="preserve"> 4-8</t>
  </si>
  <si>
    <t xml:space="preserve"> 8-12</t>
  </si>
  <si>
    <t xml:space="preserve"> 12-16</t>
  </si>
  <si>
    <t xml:space="preserve"> 16-20</t>
  </si>
  <si>
    <t xml:space="preserve"> 20-24</t>
  </si>
  <si>
    <t xml:space="preserve"> 24-28</t>
  </si>
  <si>
    <t xml:space="preserve"> 28-32</t>
  </si>
  <si>
    <t xml:space="preserve"> 32-36</t>
  </si>
  <si>
    <t xml:space="preserve"> 36-40</t>
  </si>
  <si>
    <t xml:space="preserve"> 40-44</t>
  </si>
  <si>
    <t xml:space="preserve"> 44-48</t>
  </si>
  <si>
    <t xml:space="preserve"> 48-52</t>
  </si>
  <si>
    <t xml:space="preserve"> 52-56</t>
  </si>
  <si>
    <t xml:space="preserve"> 56-60</t>
  </si>
  <si>
    <t>Precipitation(mm)</t>
  </si>
  <si>
    <t>d. Hyetograph using alternating block method</t>
  </si>
  <si>
    <t>e. Adequacy of the design</t>
  </si>
  <si>
    <t>Time(min)</t>
  </si>
  <si>
    <t xml:space="preserve">The maximum flodding will be in the time interval of (28-32)min when the precipitation </t>
  </si>
  <si>
    <t>is 2.913345201mm and if drainage can sustain this precipitation then it will be safe</t>
  </si>
  <si>
    <t>Other way, to check for every interval and for each gutter, sewer pipes and inlet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</si>
</sst>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Hyetograph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Sheet1!$E$4:$E$18</c:f>
              <c:strCache>
                <c:ptCount val="15"/>
                <c:pt idx="0">
                  <c:v> 0-4</c:v>
                </c:pt>
                <c:pt idx="1">
                  <c:v> 4-8</c:v>
                </c:pt>
                <c:pt idx="2">
                  <c:v> 8-12</c:v>
                </c:pt>
                <c:pt idx="3">
                  <c:v> 12-16</c:v>
                </c:pt>
                <c:pt idx="4">
                  <c:v> 16-20</c:v>
                </c:pt>
                <c:pt idx="5">
                  <c:v> 20-24</c:v>
                </c:pt>
                <c:pt idx="6">
                  <c:v> 24-28</c:v>
                </c:pt>
                <c:pt idx="7">
                  <c:v> 28-32</c:v>
                </c:pt>
                <c:pt idx="8">
                  <c:v> 32-36</c:v>
                </c:pt>
                <c:pt idx="9">
                  <c:v> 36-40</c:v>
                </c:pt>
                <c:pt idx="10">
                  <c:v> 40-44</c:v>
                </c:pt>
                <c:pt idx="11">
                  <c:v> 44-48</c:v>
                </c:pt>
                <c:pt idx="12">
                  <c:v> 48-52</c:v>
                </c:pt>
                <c:pt idx="13">
                  <c:v> 52-56</c:v>
                </c:pt>
                <c:pt idx="14">
                  <c:v> 56-60</c:v>
                </c:pt>
              </c:strCache>
            </c:strRef>
          </c:cat>
          <c:val>
            <c:numRef>
              <c:f>Sheet1!$F$4:$F$18</c:f>
              <c:numCache>
                <c:formatCode>General</c:formatCode>
                <c:ptCount val="15"/>
                <c:pt idx="0">
                  <c:v>0.86268404089537754</c:v>
                </c:pt>
                <c:pt idx="1">
                  <c:v>0.93280248702431834</c:v>
                </c:pt>
                <c:pt idx="2">
                  <c:v>1.021864893130207</c:v>
                </c:pt>
                <c:pt idx="3">
                  <c:v>1.1396130465589316</c:v>
                </c:pt>
                <c:pt idx="4">
                  <c:v>1.3041131934929382</c:v>
                </c:pt>
                <c:pt idx="5">
                  <c:v>1.5531794486177208</c:v>
                </c:pt>
                <c:pt idx="6">
                  <c:v>1.9816840803398295</c:v>
                </c:pt>
                <c:pt idx="7">
                  <c:v>2.9133452007393728</c:v>
                </c:pt>
                <c:pt idx="8">
                  <c:v>2.3410332599603527</c:v>
                </c:pt>
                <c:pt idx="9">
                  <c:v>1.7343683377499932</c:v>
                </c:pt>
                <c:pt idx="10">
                  <c:v>1.414289122800497</c:v>
                </c:pt>
                <c:pt idx="11">
                  <c:v>1.2143435799233391</c:v>
                </c:pt>
                <c:pt idx="12">
                  <c:v>1.0762985808763847</c:v>
                </c:pt>
                <c:pt idx="13">
                  <c:v>0.97448369207316787</c:v>
                </c:pt>
                <c:pt idx="14">
                  <c:v>0.89579862774722585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C-45A5-8916-F5865960C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95342144"/>
        <c:axId val="695344224"/>
        <c:axId val="0"/>
      </c:bar3DChart>
      <c:catAx>
        <c:axId val="69534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 Interval (min)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44224"/>
        <c:crosses val="autoZero"/>
        <c:auto val="1"/>
        <c:lblAlgn val="ctr"/>
        <c:lblOffset val="100"/>
        <c:noMultiLvlLbl val="0"/>
      </c:catAx>
      <c:valAx>
        <c:axId val="6953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precipitation(mm)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4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19</xdr:row>
      <xdr:rowOff>149225</xdr:rowOff>
    </xdr:from>
    <xdr:to>
      <xdr:col>6</xdr:col>
      <xdr:colOff>222249</xdr:colOff>
      <xdr:row>34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54877-3528-12D9-2908-215A37AF3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3B46-1C5D-4C7E-9626-C1BA7222E75C}">
  <dimension ref="A1:H57"/>
  <sheetViews>
    <sheetView tabSelected="1" workbookViewId="0">
      <selection activeCell="A57" sqref="A57:F57"/>
    </sheetView>
  </sheetViews>
  <sheetFormatPr defaultRowHeight="14.5" x14ac:dyDescent="0.35"/>
  <cols>
    <col min="1" max="1" width="12.6328125" bestFit="1" customWidth="1"/>
    <col min="2" max="2" width="15.26953125" bestFit="1" customWidth="1"/>
    <col min="3" max="3" width="9.54296875" bestFit="1" customWidth="1"/>
    <col min="4" max="4" width="9.90625" bestFit="1" customWidth="1"/>
    <col min="6" max="6" width="16.90625" customWidth="1"/>
  </cols>
  <sheetData>
    <row r="1" spans="1:8" ht="53" customHeight="1" x14ac:dyDescent="0.75">
      <c r="A1" s="2" t="s">
        <v>21</v>
      </c>
      <c r="B1" s="2"/>
      <c r="C1" s="2"/>
      <c r="D1" s="2"/>
      <c r="E1" s="2"/>
      <c r="F1" s="2"/>
      <c r="G1" s="2"/>
      <c r="H1" s="2"/>
    </row>
    <row r="3" spans="1:8" x14ac:dyDescent="0.35">
      <c r="A3" s="4" t="s">
        <v>0</v>
      </c>
      <c r="B3" s="4" t="s">
        <v>4</v>
      </c>
      <c r="C3" s="4" t="s">
        <v>1</v>
      </c>
      <c r="D3" s="4" t="s">
        <v>2</v>
      </c>
      <c r="E3" s="4" t="s">
        <v>3</v>
      </c>
      <c r="F3" s="4" t="s">
        <v>20</v>
      </c>
    </row>
    <row r="4" spans="1:8" x14ac:dyDescent="0.35">
      <c r="A4" s="4">
        <v>4</v>
      </c>
      <c r="B4" s="4">
        <f>(1.84891*10^0.205529)/(A4+13.1819)^0.49399</f>
        <v>0.72833630018484319</v>
      </c>
      <c r="C4" s="4">
        <f>B4*A4</f>
        <v>2.9133452007393728</v>
      </c>
      <c r="D4" s="4">
        <f>C4</f>
        <v>2.9133452007393728</v>
      </c>
      <c r="E4" s="4" t="s">
        <v>5</v>
      </c>
      <c r="F4" s="4">
        <f>D18</f>
        <v>0.86268404089537754</v>
      </c>
    </row>
    <row r="5" spans="1:8" x14ac:dyDescent="0.35">
      <c r="A5" s="4">
        <f>A4+4</f>
        <v>8</v>
      </c>
      <c r="B5" s="4">
        <f t="shared" ref="B5:B18" si="0">(1.84891*10^0.205529)/(A5+13.1819)^0.49399</f>
        <v>0.65679730758746568</v>
      </c>
      <c r="C5" s="4">
        <f t="shared" ref="C5:C18" si="1">B5*A5</f>
        <v>5.2543784606997255</v>
      </c>
      <c r="D5" s="4">
        <f>C5-C4</f>
        <v>2.3410332599603527</v>
      </c>
      <c r="E5" s="4" t="s">
        <v>6</v>
      </c>
      <c r="F5" s="4">
        <f>D16</f>
        <v>0.93280248702431834</v>
      </c>
    </row>
    <row r="6" spans="1:8" x14ac:dyDescent="0.35">
      <c r="A6" s="4">
        <f t="shared" ref="A6:A18" si="2">A5+4</f>
        <v>12</v>
      </c>
      <c r="B6" s="4">
        <f t="shared" si="0"/>
        <v>0.60300521175329624</v>
      </c>
      <c r="C6" s="4">
        <f t="shared" si="1"/>
        <v>7.2360625410395549</v>
      </c>
      <c r="D6" s="4">
        <f t="shared" ref="D6:D18" si="3">C6-C5</f>
        <v>1.9816840803398295</v>
      </c>
      <c r="E6" s="4" t="s">
        <v>7</v>
      </c>
      <c r="F6" s="4">
        <f>D14</f>
        <v>1.021864893130207</v>
      </c>
    </row>
    <row r="7" spans="1:8" x14ac:dyDescent="0.35">
      <c r="A7" s="4">
        <f t="shared" si="2"/>
        <v>16</v>
      </c>
      <c r="B7" s="4">
        <f t="shared" si="0"/>
        <v>0.56065192992434676</v>
      </c>
      <c r="C7" s="4">
        <f t="shared" si="1"/>
        <v>8.9704308787895481</v>
      </c>
      <c r="D7" s="4">
        <f t="shared" si="3"/>
        <v>1.7343683377499932</v>
      </c>
      <c r="E7" s="4" t="s">
        <v>8</v>
      </c>
      <c r="F7" s="4">
        <f>D12</f>
        <v>1.1396130465589316</v>
      </c>
    </row>
    <row r="8" spans="1:8" x14ac:dyDescent="0.35">
      <c r="A8" s="4">
        <f t="shared" si="2"/>
        <v>20</v>
      </c>
      <c r="B8" s="4">
        <f t="shared" si="0"/>
        <v>0.52618051637036345</v>
      </c>
      <c r="C8" s="4">
        <f t="shared" si="1"/>
        <v>10.523610327407269</v>
      </c>
      <c r="D8" s="4">
        <f t="shared" si="3"/>
        <v>1.5531794486177208</v>
      </c>
      <c r="E8" s="4" t="s">
        <v>9</v>
      </c>
      <c r="F8" s="4">
        <f>D10</f>
        <v>1.3041131934929382</v>
      </c>
    </row>
    <row r="9" spans="1:8" x14ac:dyDescent="0.35">
      <c r="A9" s="4">
        <f t="shared" si="2"/>
        <v>24</v>
      </c>
      <c r="B9" s="4">
        <f t="shared" si="0"/>
        <v>0.49741247709199027</v>
      </c>
      <c r="C9" s="4">
        <f t="shared" si="1"/>
        <v>11.937899450207766</v>
      </c>
      <c r="D9" s="4">
        <f t="shared" si="3"/>
        <v>1.414289122800497</v>
      </c>
      <c r="E9" s="4" t="s">
        <v>10</v>
      </c>
      <c r="F9" s="4">
        <f>D8</f>
        <v>1.5531794486177208</v>
      </c>
    </row>
    <row r="10" spans="1:8" x14ac:dyDescent="0.35">
      <c r="A10" s="4">
        <f t="shared" si="2"/>
        <v>28</v>
      </c>
      <c r="B10" s="4">
        <f t="shared" si="0"/>
        <v>0.47292902298931089</v>
      </c>
      <c r="C10" s="4">
        <f t="shared" si="1"/>
        <v>13.242012643700704</v>
      </c>
      <c r="D10" s="4">
        <f t="shared" si="3"/>
        <v>1.3041131934929382</v>
      </c>
      <c r="E10" s="4" t="s">
        <v>11</v>
      </c>
      <c r="F10" s="4">
        <f>D6</f>
        <v>1.9816840803398295</v>
      </c>
    </row>
    <row r="11" spans="1:8" x14ac:dyDescent="0.35">
      <c r="A11" s="4">
        <f t="shared" si="2"/>
        <v>32</v>
      </c>
      <c r="B11" s="4">
        <f t="shared" si="0"/>
        <v>0.45176113198825135</v>
      </c>
      <c r="C11" s="4">
        <f t="shared" si="1"/>
        <v>14.456356223624043</v>
      </c>
      <c r="D11" s="4">
        <f t="shared" si="3"/>
        <v>1.2143435799233391</v>
      </c>
      <c r="E11" s="4" t="s">
        <v>12</v>
      </c>
      <c r="F11" s="4">
        <f>D4</f>
        <v>2.9133452007393728</v>
      </c>
    </row>
    <row r="12" spans="1:8" x14ac:dyDescent="0.35">
      <c r="A12" s="4">
        <f t="shared" si="2"/>
        <v>36</v>
      </c>
      <c r="B12" s="4">
        <f t="shared" si="0"/>
        <v>0.43322136861619376</v>
      </c>
      <c r="C12" s="4">
        <f t="shared" si="1"/>
        <v>15.595969270182975</v>
      </c>
      <c r="D12" s="4">
        <f t="shared" si="3"/>
        <v>1.1396130465589316</v>
      </c>
      <c r="E12" s="4" t="s">
        <v>13</v>
      </c>
      <c r="F12" s="4">
        <f>D5</f>
        <v>2.3410332599603527</v>
      </c>
    </row>
    <row r="13" spans="1:8" x14ac:dyDescent="0.35">
      <c r="A13" s="4">
        <f t="shared" si="2"/>
        <v>40</v>
      </c>
      <c r="B13" s="4">
        <f t="shared" si="0"/>
        <v>0.41680669627648398</v>
      </c>
      <c r="C13" s="4">
        <f t="shared" si="1"/>
        <v>16.67226785105936</v>
      </c>
      <c r="D13" s="4">
        <f t="shared" si="3"/>
        <v>1.0762985808763847</v>
      </c>
      <c r="E13" s="4" t="s">
        <v>14</v>
      </c>
      <c r="F13" s="4">
        <f>D7</f>
        <v>1.7343683377499932</v>
      </c>
    </row>
    <row r="14" spans="1:8" x14ac:dyDescent="0.35">
      <c r="A14" s="4">
        <f t="shared" si="2"/>
        <v>44</v>
      </c>
      <c r="B14" s="4">
        <f t="shared" si="0"/>
        <v>0.40213938054976284</v>
      </c>
      <c r="C14" s="4">
        <f t="shared" si="1"/>
        <v>17.694132744189567</v>
      </c>
      <c r="D14" s="4">
        <f t="shared" si="3"/>
        <v>1.021864893130207</v>
      </c>
      <c r="E14" s="4" t="s">
        <v>15</v>
      </c>
      <c r="F14" s="4">
        <f>D9</f>
        <v>1.414289122800497</v>
      </c>
    </row>
    <row r="15" spans="1:8" x14ac:dyDescent="0.35">
      <c r="A15" s="4">
        <f>A14+4</f>
        <v>48</v>
      </c>
      <c r="B15" s="4">
        <f t="shared" si="0"/>
        <v>0.38892950908880697</v>
      </c>
      <c r="C15" s="4">
        <f t="shared" si="1"/>
        <v>18.668616436262734</v>
      </c>
      <c r="D15" s="4">
        <f t="shared" si="3"/>
        <v>0.97448369207316787</v>
      </c>
      <c r="E15" s="4" t="s">
        <v>16</v>
      </c>
      <c r="F15" s="4">
        <f>D11</f>
        <v>1.2143435799233391</v>
      </c>
    </row>
    <row r="16" spans="1:8" x14ac:dyDescent="0.35">
      <c r="A16" s="4">
        <f t="shared" si="2"/>
        <v>52</v>
      </c>
      <c r="B16" s="4">
        <f t="shared" si="0"/>
        <v>0.37695036390936637</v>
      </c>
      <c r="C16" s="4">
        <f t="shared" si="1"/>
        <v>19.601418923287053</v>
      </c>
      <c r="D16" s="4">
        <f t="shared" si="3"/>
        <v>0.93280248702431834</v>
      </c>
      <c r="E16" s="4" t="s">
        <v>17</v>
      </c>
      <c r="F16" s="4">
        <f>D13</f>
        <v>1.0762985808763847</v>
      </c>
    </row>
    <row r="17" spans="1:6" x14ac:dyDescent="0.35">
      <c r="A17" s="4">
        <f t="shared" si="2"/>
        <v>56</v>
      </c>
      <c r="B17" s="4">
        <f t="shared" si="0"/>
        <v>0.366021741982755</v>
      </c>
      <c r="C17" s="4">
        <f t="shared" si="1"/>
        <v>20.497217551034279</v>
      </c>
      <c r="D17" s="4">
        <f t="shared" si="3"/>
        <v>0.89579862774722585</v>
      </c>
      <c r="E17" s="4" t="s">
        <v>18</v>
      </c>
      <c r="F17" s="4">
        <f>D15</f>
        <v>0.97448369207316787</v>
      </c>
    </row>
    <row r="18" spans="1:6" x14ac:dyDescent="0.35">
      <c r="A18" s="4">
        <f t="shared" si="2"/>
        <v>60</v>
      </c>
      <c r="B18" s="4">
        <f t="shared" si="0"/>
        <v>0.35599835986549427</v>
      </c>
      <c r="C18" s="4">
        <f t="shared" si="1"/>
        <v>21.359901591929656</v>
      </c>
      <c r="D18" s="4">
        <f t="shared" si="3"/>
        <v>0.86268404089537754</v>
      </c>
      <c r="E18" s="4" t="s">
        <v>19</v>
      </c>
      <c r="F18" s="4">
        <f>D17</f>
        <v>0.89579862774722585</v>
      </c>
    </row>
    <row r="37" spans="1:7" ht="46" customHeight="1" x14ac:dyDescent="0.8">
      <c r="A37" s="3" t="s">
        <v>22</v>
      </c>
      <c r="B37" s="3"/>
      <c r="C37" s="3"/>
      <c r="D37" s="3"/>
      <c r="E37" s="3"/>
      <c r="F37" s="3"/>
      <c r="G37" s="3"/>
    </row>
    <row r="39" spans="1:7" x14ac:dyDescent="0.35">
      <c r="A39" s="4" t="s">
        <v>23</v>
      </c>
      <c r="B39" s="4" t="s">
        <v>20</v>
      </c>
    </row>
    <row r="40" spans="1:7" x14ac:dyDescent="0.35">
      <c r="A40" s="4" t="s">
        <v>5</v>
      </c>
      <c r="B40" s="4">
        <f>D18</f>
        <v>0.86268404089537754</v>
      </c>
    </row>
    <row r="41" spans="1:7" x14ac:dyDescent="0.35">
      <c r="A41" s="4" t="s">
        <v>6</v>
      </c>
      <c r="B41" s="4">
        <f>D16</f>
        <v>0.93280248702431834</v>
      </c>
    </row>
    <row r="42" spans="1:7" x14ac:dyDescent="0.35">
      <c r="A42" s="4" t="s">
        <v>7</v>
      </c>
      <c r="B42" s="4">
        <f>D14</f>
        <v>1.021864893130207</v>
      </c>
    </row>
    <row r="43" spans="1:7" x14ac:dyDescent="0.35">
      <c r="A43" s="4" t="s">
        <v>8</v>
      </c>
      <c r="B43" s="4">
        <f>D12</f>
        <v>1.1396130465589316</v>
      </c>
    </row>
    <row r="44" spans="1:7" x14ac:dyDescent="0.35">
      <c r="A44" s="4" t="s">
        <v>9</v>
      </c>
      <c r="B44" s="4">
        <f>D10</f>
        <v>1.3041131934929382</v>
      </c>
    </row>
    <row r="45" spans="1:7" x14ac:dyDescent="0.35">
      <c r="A45" s="4" t="s">
        <v>10</v>
      </c>
      <c r="B45" s="4">
        <f>D8</f>
        <v>1.5531794486177208</v>
      </c>
    </row>
    <row r="46" spans="1:7" x14ac:dyDescent="0.35">
      <c r="A46" s="4" t="s">
        <v>11</v>
      </c>
      <c r="B46" s="4">
        <f>D6</f>
        <v>1.9816840803398295</v>
      </c>
    </row>
    <row r="47" spans="1:7" x14ac:dyDescent="0.35">
      <c r="A47" s="4" t="s">
        <v>12</v>
      </c>
      <c r="B47" s="4">
        <f>D4</f>
        <v>2.9133452007393728</v>
      </c>
    </row>
    <row r="48" spans="1:7" x14ac:dyDescent="0.35">
      <c r="A48" s="4" t="s">
        <v>13</v>
      </c>
      <c r="B48" s="4">
        <f>D5</f>
        <v>2.3410332599603527</v>
      </c>
    </row>
    <row r="49" spans="1:6" x14ac:dyDescent="0.35">
      <c r="A49" s="4" t="s">
        <v>14</v>
      </c>
      <c r="B49" s="4">
        <f>D7</f>
        <v>1.7343683377499932</v>
      </c>
    </row>
    <row r="50" spans="1:6" x14ac:dyDescent="0.35">
      <c r="A50" s="4" t="s">
        <v>15</v>
      </c>
      <c r="B50" s="4">
        <f>D9</f>
        <v>1.414289122800497</v>
      </c>
    </row>
    <row r="51" spans="1:6" x14ac:dyDescent="0.35">
      <c r="A51" s="4" t="s">
        <v>16</v>
      </c>
      <c r="B51" s="4">
        <f>D11</f>
        <v>1.2143435799233391</v>
      </c>
    </row>
    <row r="52" spans="1:6" x14ac:dyDescent="0.35">
      <c r="A52" s="4" t="s">
        <v>17</v>
      </c>
      <c r="B52" s="4">
        <f>D13</f>
        <v>1.0762985808763847</v>
      </c>
    </row>
    <row r="53" spans="1:6" x14ac:dyDescent="0.35">
      <c r="A53" s="4" t="s">
        <v>18</v>
      </c>
      <c r="B53" s="4">
        <f>D15</f>
        <v>0.97448369207316787</v>
      </c>
    </row>
    <row r="54" spans="1:6" x14ac:dyDescent="0.35">
      <c r="A54" s="4" t="s">
        <v>19</v>
      </c>
      <c r="B54" s="4">
        <f>D17</f>
        <v>0.89579862774722585</v>
      </c>
    </row>
    <row r="55" spans="1:6" x14ac:dyDescent="0.35">
      <c r="A55" s="1" t="s">
        <v>24</v>
      </c>
      <c r="B55" s="1"/>
      <c r="C55" s="1"/>
      <c r="D55" s="1"/>
      <c r="E55" s="1"/>
      <c r="F55" s="1"/>
    </row>
    <row r="56" spans="1:6" x14ac:dyDescent="0.35">
      <c r="A56" s="1" t="s">
        <v>25</v>
      </c>
      <c r="B56" s="1"/>
      <c r="C56" s="1"/>
      <c r="D56" s="1"/>
      <c r="E56" s="1"/>
      <c r="F56" s="1"/>
    </row>
    <row r="57" spans="1:6" x14ac:dyDescent="0.35">
      <c r="A57" s="1" t="s">
        <v>26</v>
      </c>
      <c r="B57" s="1"/>
      <c r="C57" s="1"/>
      <c r="D57" s="1"/>
      <c r="E57" s="1"/>
      <c r="F57" s="1"/>
    </row>
  </sheetData>
  <mergeCells count="5">
    <mergeCell ref="A37:G37"/>
    <mergeCell ref="A55:F55"/>
    <mergeCell ref="A56:F56"/>
    <mergeCell ref="A57:F57"/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anujp</dc:creator>
  <cp:lastModifiedBy>anujp</cp:lastModifiedBy>
  <dcterms:created xsi:type="dcterms:W3CDTF">2023-02-17T17:06:25Z</dcterms:created>
  <dcterms:modified xsi:type="dcterms:W3CDTF">2023-02-17T19:40:23Z</dcterms:modified>
</cp:coreProperties>
</file>