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YUSH\Desktop\EXCEL UDEMY ASSIGNMENTS\Dashboard\"/>
    </mc:Choice>
  </mc:AlternateContent>
  <xr:revisionPtr revIDLastSave="0" documentId="13_ncr:1_{12BF580D-D9DC-4A6E-BF6B-51FA79BD1591}" xr6:coauthVersionLast="47" xr6:coauthVersionMax="47" xr10:uidLastSave="{00000000-0000-0000-0000-000000000000}"/>
  <bookViews>
    <workbookView xWindow="-108" yWindow="-108" windowWidth="23256" windowHeight="13176" firstSheet="3" activeTab="5" xr2:uid="{AC3D9971-87E5-4802-8C05-F7A646114B98}"/>
  </bookViews>
  <sheets>
    <sheet name="Dashboard Questions" sheetId="8" state="hidden" r:id="rId1"/>
    <sheet name="Customer Service" sheetId="2" state="hidden" r:id="rId2"/>
    <sheet name="Finance" sheetId="3" state="hidden" r:id="rId3"/>
    <sheet name="Orders" sheetId="6" r:id="rId4"/>
    <sheet name="Orders Pivot Table" sheetId="9" r:id="rId5"/>
    <sheet name="Orders Dashboard" sheetId="10"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Revenue">Orders!$J:$J</definedName>
    <definedName name="Slicer_Order_Typ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K3" i="6" l="1"/>
  <c r="K2"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I502" i="6"/>
  <c r="J502" i="6" s="1"/>
  <c r="K502" i="6" s="1"/>
  <c r="I503" i="6"/>
  <c r="J503" i="6" s="1"/>
  <c r="K503" i="6" s="1"/>
  <c r="I504" i="6"/>
  <c r="J504" i="6" s="1"/>
  <c r="K504" i="6" s="1"/>
  <c r="I505" i="6"/>
  <c r="J505" i="6" s="1"/>
  <c r="K505" i="6" s="1"/>
  <c r="I506" i="6"/>
  <c r="J506" i="6" s="1"/>
  <c r="K506" i="6" s="1"/>
  <c r="I507" i="6"/>
  <c r="J507" i="6" s="1"/>
  <c r="K507" i="6" s="1"/>
  <c r="I508" i="6"/>
  <c r="J508" i="6" s="1"/>
  <c r="K508" i="6" s="1"/>
  <c r="I509" i="6"/>
  <c r="J509" i="6" s="1"/>
  <c r="K509" i="6" s="1"/>
  <c r="I510" i="6"/>
  <c r="J510" i="6" s="1"/>
  <c r="K510" i="6" s="1"/>
  <c r="I511" i="6"/>
  <c r="J511" i="6" s="1"/>
  <c r="K511" i="6" s="1"/>
  <c r="I512" i="6"/>
  <c r="J512" i="6" s="1"/>
  <c r="K512" i="6" s="1"/>
  <c r="I513" i="6"/>
  <c r="J513" i="6" s="1"/>
  <c r="K513" i="6" s="1"/>
  <c r="I514" i="6"/>
  <c r="J514" i="6" s="1"/>
  <c r="K514" i="6" s="1"/>
  <c r="I515" i="6"/>
  <c r="J515" i="6" s="1"/>
  <c r="K515" i="6" s="1"/>
  <c r="I516" i="6"/>
  <c r="J516" i="6" s="1"/>
  <c r="K516" i="6" s="1"/>
  <c r="I517" i="6"/>
  <c r="J517" i="6" s="1"/>
  <c r="K517" i="6" s="1"/>
  <c r="I518" i="6"/>
  <c r="J518" i="6" s="1"/>
  <c r="K518" i="6" s="1"/>
  <c r="I519" i="6"/>
  <c r="J519" i="6" s="1"/>
  <c r="K519" i="6" s="1"/>
  <c r="I520" i="6"/>
  <c r="J520" i="6" s="1"/>
  <c r="K520" i="6" s="1"/>
  <c r="I521" i="6"/>
  <c r="J521" i="6" s="1"/>
  <c r="K521" i="6" s="1"/>
  <c r="I522" i="6"/>
  <c r="J522" i="6" s="1"/>
  <c r="K522" i="6" s="1"/>
  <c r="I523" i="6"/>
  <c r="J523" i="6" s="1"/>
  <c r="K523" i="6" s="1"/>
  <c r="I524" i="6"/>
  <c r="J524" i="6" s="1"/>
  <c r="K524" i="6" s="1"/>
  <c r="I525" i="6"/>
  <c r="J525" i="6" s="1"/>
  <c r="K525" i="6" s="1"/>
  <c r="I526" i="6"/>
  <c r="J526" i="6" s="1"/>
  <c r="K526" i="6" s="1"/>
  <c r="I527" i="6"/>
  <c r="J527" i="6" s="1"/>
  <c r="K527" i="6" s="1"/>
  <c r="I528" i="6"/>
  <c r="J528" i="6" s="1"/>
  <c r="K528" i="6" s="1"/>
  <c r="I529" i="6"/>
  <c r="J529" i="6" s="1"/>
  <c r="K529" i="6" s="1"/>
  <c r="I530" i="6"/>
  <c r="J530" i="6" s="1"/>
  <c r="K530" i="6" s="1"/>
  <c r="I531" i="6"/>
  <c r="J531" i="6" s="1"/>
  <c r="K531" i="6" s="1"/>
  <c r="I532" i="6"/>
  <c r="J532" i="6" s="1"/>
  <c r="K532" i="6" s="1"/>
  <c r="I533" i="6"/>
  <c r="J533" i="6" s="1"/>
  <c r="K533" i="6" s="1"/>
  <c r="I534" i="6"/>
  <c r="J534" i="6" s="1"/>
  <c r="K534" i="6" s="1"/>
  <c r="I535" i="6"/>
  <c r="J535" i="6" s="1"/>
  <c r="K535" i="6" s="1"/>
  <c r="I536" i="6"/>
  <c r="J536" i="6" s="1"/>
  <c r="K536" i="6" s="1"/>
  <c r="I537" i="6"/>
  <c r="J537" i="6" s="1"/>
  <c r="K537" i="6" s="1"/>
  <c r="I538" i="6"/>
  <c r="J538" i="6" s="1"/>
  <c r="K538" i="6" s="1"/>
  <c r="I539" i="6"/>
  <c r="J539" i="6" s="1"/>
  <c r="K539" i="6" s="1"/>
  <c r="I540" i="6"/>
  <c r="J540" i="6" s="1"/>
  <c r="K540" i="6" s="1"/>
  <c r="I541" i="6"/>
  <c r="J541" i="6" s="1"/>
  <c r="K541" i="6" s="1"/>
  <c r="I542" i="6"/>
  <c r="J542" i="6" s="1"/>
  <c r="K542" i="6" s="1"/>
  <c r="I543" i="6"/>
  <c r="J543" i="6" s="1"/>
  <c r="K543" i="6" s="1"/>
  <c r="I544" i="6"/>
  <c r="J544" i="6" s="1"/>
  <c r="K544" i="6" s="1"/>
  <c r="I545" i="6"/>
  <c r="J545" i="6" s="1"/>
  <c r="K545" i="6" s="1"/>
  <c r="I546" i="6"/>
  <c r="J546" i="6" s="1"/>
  <c r="K546" i="6" s="1"/>
  <c r="I547" i="6"/>
  <c r="J547" i="6" s="1"/>
  <c r="K547" i="6" s="1"/>
  <c r="I548" i="6"/>
  <c r="J548" i="6" s="1"/>
  <c r="K548" i="6" s="1"/>
  <c r="I549" i="6"/>
  <c r="J549" i="6" s="1"/>
  <c r="K549" i="6" s="1"/>
  <c r="I550" i="6"/>
  <c r="J550" i="6" s="1"/>
  <c r="K550" i="6" s="1"/>
  <c r="I551" i="6"/>
  <c r="J551" i="6" s="1"/>
  <c r="K551" i="6" s="1"/>
  <c r="I552" i="6"/>
  <c r="J552" i="6" s="1"/>
  <c r="K552" i="6" s="1"/>
  <c r="I553" i="6"/>
  <c r="J553" i="6" s="1"/>
  <c r="K553" i="6" s="1"/>
  <c r="I554" i="6"/>
  <c r="J554" i="6" s="1"/>
  <c r="K554" i="6" s="1"/>
  <c r="I555" i="6"/>
  <c r="J555" i="6" s="1"/>
  <c r="K555" i="6" s="1"/>
  <c r="I556" i="6"/>
  <c r="J556" i="6" s="1"/>
  <c r="K556" i="6" s="1"/>
  <c r="I557" i="6"/>
  <c r="J557" i="6" s="1"/>
  <c r="K557" i="6" s="1"/>
  <c r="I558" i="6"/>
  <c r="J558" i="6" s="1"/>
  <c r="K558" i="6" s="1"/>
  <c r="I559" i="6"/>
  <c r="J559" i="6" s="1"/>
  <c r="K559" i="6" s="1"/>
  <c r="I560" i="6"/>
  <c r="J560" i="6" s="1"/>
  <c r="K560" i="6" s="1"/>
  <c r="I561" i="6"/>
  <c r="J561" i="6" s="1"/>
  <c r="K561" i="6" s="1"/>
  <c r="I562" i="6"/>
  <c r="J562" i="6" s="1"/>
  <c r="K562" i="6" s="1"/>
  <c r="I563" i="6"/>
  <c r="J563" i="6" s="1"/>
  <c r="K563" i="6" s="1"/>
  <c r="I564" i="6"/>
  <c r="J564" i="6" s="1"/>
  <c r="K564" i="6" s="1"/>
  <c r="I565" i="6"/>
  <c r="J565" i="6" s="1"/>
  <c r="K565" i="6" s="1"/>
  <c r="I566" i="6"/>
  <c r="J566" i="6" s="1"/>
  <c r="K566" i="6" s="1"/>
  <c r="I567" i="6"/>
  <c r="J567" i="6" s="1"/>
  <c r="K567" i="6" s="1"/>
  <c r="I568" i="6"/>
  <c r="J568" i="6" s="1"/>
  <c r="K568" i="6" s="1"/>
  <c r="I569" i="6"/>
  <c r="J569" i="6" s="1"/>
  <c r="K569" i="6" s="1"/>
  <c r="I570" i="6"/>
  <c r="J570" i="6" s="1"/>
  <c r="K570" i="6" s="1"/>
  <c r="I571" i="6"/>
  <c r="J571" i="6" s="1"/>
  <c r="K571" i="6" s="1"/>
  <c r="I572" i="6"/>
  <c r="J572" i="6" s="1"/>
  <c r="K572" i="6" s="1"/>
  <c r="I573" i="6"/>
  <c r="J573" i="6" s="1"/>
  <c r="K573" i="6" s="1"/>
  <c r="I574" i="6"/>
  <c r="J574" i="6" s="1"/>
  <c r="K574" i="6" s="1"/>
  <c r="I575" i="6"/>
  <c r="J575" i="6" s="1"/>
  <c r="K575" i="6" s="1"/>
  <c r="I576" i="6"/>
  <c r="J576" i="6" s="1"/>
  <c r="K576" i="6" s="1"/>
  <c r="I577" i="6"/>
  <c r="J577" i="6" s="1"/>
  <c r="K577" i="6" s="1"/>
  <c r="I578" i="6"/>
  <c r="J578" i="6" s="1"/>
  <c r="K578" i="6" s="1"/>
  <c r="I579" i="6"/>
  <c r="J579" i="6" s="1"/>
  <c r="K579" i="6" s="1"/>
  <c r="I580" i="6"/>
  <c r="J580" i="6" s="1"/>
  <c r="K580" i="6" s="1"/>
  <c r="I581" i="6"/>
  <c r="J581" i="6" s="1"/>
  <c r="K581" i="6" s="1"/>
  <c r="I582" i="6"/>
  <c r="J582" i="6" s="1"/>
  <c r="K582" i="6" s="1"/>
  <c r="I583" i="6"/>
  <c r="J583" i="6" s="1"/>
  <c r="K583" i="6" s="1"/>
  <c r="I584" i="6"/>
  <c r="J584" i="6" s="1"/>
  <c r="K584" i="6" s="1"/>
  <c r="I585" i="6"/>
  <c r="J585" i="6" s="1"/>
  <c r="K585" i="6" s="1"/>
  <c r="I586" i="6"/>
  <c r="J586" i="6" s="1"/>
  <c r="K586" i="6" s="1"/>
  <c r="I587" i="6"/>
  <c r="J587" i="6" s="1"/>
  <c r="K587" i="6" s="1"/>
  <c r="I588" i="6"/>
  <c r="J588" i="6" s="1"/>
  <c r="K588" i="6" s="1"/>
  <c r="I589" i="6"/>
  <c r="J589" i="6" s="1"/>
  <c r="K589" i="6" s="1"/>
  <c r="I590" i="6"/>
  <c r="J590" i="6" s="1"/>
  <c r="K590" i="6" s="1"/>
  <c r="I591" i="6"/>
  <c r="J591" i="6" s="1"/>
  <c r="K591" i="6" s="1"/>
  <c r="I592" i="6"/>
  <c r="J592" i="6" s="1"/>
  <c r="K592" i="6" s="1"/>
  <c r="I593" i="6"/>
  <c r="J593" i="6" s="1"/>
  <c r="K593" i="6" s="1"/>
  <c r="I594" i="6"/>
  <c r="J594" i="6" s="1"/>
  <c r="K594" i="6" s="1"/>
  <c r="I595" i="6"/>
  <c r="J595" i="6" s="1"/>
  <c r="K595" i="6" s="1"/>
  <c r="I596" i="6"/>
  <c r="J596" i="6" s="1"/>
  <c r="K596" i="6" s="1"/>
  <c r="I597" i="6"/>
  <c r="J597" i="6" s="1"/>
  <c r="K597" i="6" s="1"/>
  <c r="I598" i="6"/>
  <c r="J598" i="6" s="1"/>
  <c r="K598" i="6" s="1"/>
  <c r="I599" i="6"/>
  <c r="J599" i="6" s="1"/>
  <c r="K599" i="6" s="1"/>
  <c r="I600" i="6"/>
  <c r="J600" i="6" s="1"/>
  <c r="K600" i="6" s="1"/>
  <c r="I601" i="6"/>
  <c r="J601" i="6" s="1"/>
  <c r="K601" i="6" s="1"/>
  <c r="I602" i="6"/>
  <c r="J602" i="6" s="1"/>
  <c r="K602" i="6" s="1"/>
  <c r="I603" i="6"/>
  <c r="J603" i="6" s="1"/>
  <c r="K603" i="6" s="1"/>
  <c r="I604" i="6"/>
  <c r="J604" i="6" s="1"/>
  <c r="K604" i="6" s="1"/>
  <c r="I605" i="6"/>
  <c r="J605" i="6" s="1"/>
  <c r="K605" i="6" s="1"/>
  <c r="I606" i="6"/>
  <c r="J606" i="6" s="1"/>
  <c r="K606" i="6" s="1"/>
  <c r="I607" i="6"/>
  <c r="J607" i="6" s="1"/>
  <c r="K607" i="6" s="1"/>
  <c r="I608" i="6"/>
  <c r="J608" i="6" s="1"/>
  <c r="K608" i="6" s="1"/>
  <c r="I609" i="6"/>
  <c r="J609" i="6" s="1"/>
  <c r="K609" i="6" s="1"/>
  <c r="I610" i="6"/>
  <c r="J610" i="6" s="1"/>
  <c r="K610" i="6" s="1"/>
  <c r="I611" i="6"/>
  <c r="J611" i="6" s="1"/>
  <c r="K611" i="6" s="1"/>
  <c r="I612" i="6"/>
  <c r="J612" i="6" s="1"/>
  <c r="K612" i="6" s="1"/>
  <c r="I613" i="6"/>
  <c r="J613" i="6" s="1"/>
  <c r="K613" i="6" s="1"/>
  <c r="I614" i="6"/>
  <c r="J614" i="6" s="1"/>
  <c r="K614" i="6" s="1"/>
  <c r="I615" i="6"/>
  <c r="J615" i="6" s="1"/>
  <c r="K615" i="6" s="1"/>
  <c r="I616" i="6"/>
  <c r="J616" i="6" s="1"/>
  <c r="K616" i="6" s="1"/>
  <c r="I617" i="6"/>
  <c r="J617" i="6" s="1"/>
  <c r="K617" i="6" s="1"/>
  <c r="I618" i="6"/>
  <c r="J618" i="6" s="1"/>
  <c r="K618" i="6" s="1"/>
  <c r="I619" i="6"/>
  <c r="J619" i="6" s="1"/>
  <c r="K619" i="6" s="1"/>
  <c r="I620" i="6"/>
  <c r="J620" i="6" s="1"/>
  <c r="K620" i="6" s="1"/>
  <c r="I621" i="6"/>
  <c r="J621" i="6" s="1"/>
  <c r="K621" i="6" s="1"/>
  <c r="I622" i="6"/>
  <c r="J622" i="6" s="1"/>
  <c r="K622" i="6" s="1"/>
  <c r="I623" i="6"/>
  <c r="J623" i="6" s="1"/>
  <c r="K623" i="6" s="1"/>
  <c r="I624" i="6"/>
  <c r="J624" i="6" s="1"/>
  <c r="K624" i="6" s="1"/>
  <c r="I625" i="6"/>
  <c r="J625" i="6" s="1"/>
  <c r="K625" i="6" s="1"/>
  <c r="I626" i="6"/>
  <c r="J626" i="6" s="1"/>
  <c r="K626" i="6" s="1"/>
  <c r="I627" i="6"/>
  <c r="J627" i="6" s="1"/>
  <c r="K627" i="6" s="1"/>
  <c r="I628" i="6"/>
  <c r="J628" i="6" s="1"/>
  <c r="K628" i="6" s="1"/>
  <c r="I629" i="6"/>
  <c r="J629" i="6" s="1"/>
  <c r="K629" i="6" s="1"/>
  <c r="I630" i="6"/>
  <c r="J630" i="6" s="1"/>
  <c r="K630" i="6" s="1"/>
  <c r="I631" i="6"/>
  <c r="J631" i="6" s="1"/>
  <c r="K631" i="6" s="1"/>
  <c r="I632" i="6"/>
  <c r="J632" i="6" s="1"/>
  <c r="K632" i="6" s="1"/>
  <c r="I633" i="6"/>
  <c r="J633" i="6" s="1"/>
  <c r="K633" i="6" s="1"/>
  <c r="I634" i="6"/>
  <c r="J634" i="6" s="1"/>
  <c r="K634" i="6" s="1"/>
  <c r="I635" i="6"/>
  <c r="J635" i="6" s="1"/>
  <c r="K635" i="6" s="1"/>
  <c r="I636" i="6"/>
  <c r="J636" i="6" s="1"/>
  <c r="K636" i="6" s="1"/>
  <c r="I637" i="6"/>
  <c r="J637" i="6" s="1"/>
  <c r="K637" i="6" s="1"/>
  <c r="I638" i="6"/>
  <c r="J638" i="6" s="1"/>
  <c r="K638" i="6" s="1"/>
  <c r="I639" i="6"/>
  <c r="J639" i="6" s="1"/>
  <c r="K639" i="6" s="1"/>
  <c r="I640" i="6"/>
  <c r="J640" i="6" s="1"/>
  <c r="K640" i="6" s="1"/>
  <c r="I641" i="6"/>
  <c r="J641" i="6" s="1"/>
  <c r="K641" i="6" s="1"/>
  <c r="I642" i="6"/>
  <c r="J642" i="6" s="1"/>
  <c r="K642" i="6" s="1"/>
  <c r="I643" i="6"/>
  <c r="J643" i="6" s="1"/>
  <c r="K643" i="6" s="1"/>
  <c r="I644" i="6"/>
  <c r="J644" i="6" s="1"/>
  <c r="K644" i="6" s="1"/>
  <c r="I645" i="6"/>
  <c r="J645" i="6" s="1"/>
  <c r="K645" i="6" s="1"/>
  <c r="I646" i="6"/>
  <c r="J646" i="6" s="1"/>
  <c r="K646" i="6" s="1"/>
  <c r="I647" i="6"/>
  <c r="J647" i="6" s="1"/>
  <c r="K647" i="6" s="1"/>
  <c r="I648" i="6"/>
  <c r="J648" i="6" s="1"/>
  <c r="K648" i="6" s="1"/>
  <c r="I649" i="6"/>
  <c r="J649" i="6" s="1"/>
  <c r="K649" i="6" s="1"/>
  <c r="I650" i="6"/>
  <c r="J650" i="6" s="1"/>
  <c r="K650" i="6" s="1"/>
  <c r="I651" i="6"/>
  <c r="J651" i="6" s="1"/>
  <c r="K651" i="6" s="1"/>
  <c r="I652" i="6"/>
  <c r="J652" i="6" s="1"/>
  <c r="K652" i="6" s="1"/>
  <c r="I653" i="6"/>
  <c r="J653" i="6" s="1"/>
  <c r="K653" i="6" s="1"/>
  <c r="I654" i="6"/>
  <c r="J654" i="6" s="1"/>
  <c r="K654" i="6" s="1"/>
  <c r="I655" i="6"/>
  <c r="J655" i="6" s="1"/>
  <c r="K655" i="6" s="1"/>
  <c r="I656" i="6"/>
  <c r="J656" i="6" s="1"/>
  <c r="K656" i="6" s="1"/>
  <c r="I657" i="6"/>
  <c r="J657" i="6" s="1"/>
  <c r="K657" i="6" s="1"/>
  <c r="I658" i="6"/>
  <c r="J658" i="6" s="1"/>
  <c r="K658" i="6" s="1"/>
  <c r="I659" i="6"/>
  <c r="J659" i="6" s="1"/>
  <c r="K659" i="6" s="1"/>
  <c r="I660" i="6"/>
  <c r="J660" i="6" s="1"/>
  <c r="K660" i="6" s="1"/>
  <c r="I661" i="6"/>
  <c r="J661" i="6" s="1"/>
  <c r="K661" i="6" s="1"/>
  <c r="I662" i="6"/>
  <c r="J662" i="6" s="1"/>
  <c r="K662" i="6" s="1"/>
  <c r="I663" i="6"/>
  <c r="J663" i="6" s="1"/>
  <c r="K663" i="6" s="1"/>
  <c r="I664" i="6"/>
  <c r="J664" i="6" s="1"/>
  <c r="K664" i="6" s="1"/>
  <c r="I665" i="6"/>
  <c r="J665" i="6" s="1"/>
  <c r="K665" i="6" s="1"/>
  <c r="I666" i="6"/>
  <c r="J666" i="6" s="1"/>
  <c r="K666" i="6" s="1"/>
  <c r="I667" i="6"/>
  <c r="J667" i="6" s="1"/>
  <c r="K667" i="6" s="1"/>
  <c r="I668" i="6"/>
  <c r="J668" i="6" s="1"/>
  <c r="K668" i="6" s="1"/>
  <c r="I669" i="6"/>
  <c r="J669" i="6" s="1"/>
  <c r="K669" i="6" s="1"/>
  <c r="I670" i="6"/>
  <c r="J670" i="6" s="1"/>
  <c r="K670" i="6" s="1"/>
  <c r="I671" i="6"/>
  <c r="J671" i="6" s="1"/>
  <c r="K671" i="6" s="1"/>
  <c r="I672" i="6"/>
  <c r="J672" i="6" s="1"/>
  <c r="K672" i="6" s="1"/>
  <c r="I673" i="6"/>
  <c r="J673" i="6" s="1"/>
  <c r="K673" i="6" s="1"/>
  <c r="I674" i="6"/>
  <c r="J674" i="6" s="1"/>
  <c r="K674" i="6" s="1"/>
  <c r="I675" i="6"/>
  <c r="J675" i="6" s="1"/>
  <c r="K675" i="6" s="1"/>
  <c r="I676" i="6"/>
  <c r="J676" i="6" s="1"/>
  <c r="K676" i="6" s="1"/>
  <c r="I677" i="6"/>
  <c r="J677" i="6" s="1"/>
  <c r="K677" i="6" s="1"/>
  <c r="I678" i="6"/>
  <c r="J678" i="6" s="1"/>
  <c r="K678" i="6" s="1"/>
  <c r="I679" i="6"/>
  <c r="J679" i="6" s="1"/>
  <c r="K679" i="6" s="1"/>
  <c r="I680" i="6"/>
  <c r="J680" i="6" s="1"/>
  <c r="K680" i="6" s="1"/>
  <c r="I681" i="6"/>
  <c r="J681" i="6" s="1"/>
  <c r="K681" i="6" s="1"/>
  <c r="I682" i="6"/>
  <c r="J682" i="6" s="1"/>
  <c r="K682" i="6" s="1"/>
  <c r="I683" i="6"/>
  <c r="J683" i="6" s="1"/>
  <c r="K683" i="6" s="1"/>
  <c r="I684" i="6"/>
  <c r="J684" i="6" s="1"/>
  <c r="K684" i="6" s="1"/>
  <c r="I685" i="6"/>
  <c r="J685" i="6" s="1"/>
  <c r="K685" i="6" s="1"/>
  <c r="I686" i="6"/>
  <c r="J686" i="6" s="1"/>
  <c r="K686" i="6" s="1"/>
  <c r="I687" i="6"/>
  <c r="J687" i="6" s="1"/>
  <c r="K687" i="6" s="1"/>
  <c r="I688" i="6"/>
  <c r="J688" i="6" s="1"/>
  <c r="K688" i="6" s="1"/>
  <c r="I689" i="6"/>
  <c r="J689" i="6" s="1"/>
  <c r="K689" i="6" s="1"/>
  <c r="I690" i="6"/>
  <c r="J690" i="6" s="1"/>
  <c r="K690" i="6" s="1"/>
  <c r="I691" i="6"/>
  <c r="J691" i="6" s="1"/>
  <c r="K691" i="6" s="1"/>
  <c r="I692" i="6"/>
  <c r="J692" i="6" s="1"/>
  <c r="K692" i="6" s="1"/>
  <c r="I693" i="6"/>
  <c r="J693" i="6" s="1"/>
  <c r="K693" i="6" s="1"/>
  <c r="I694" i="6"/>
  <c r="J694" i="6" s="1"/>
  <c r="K694" i="6" s="1"/>
  <c r="I695" i="6"/>
  <c r="J695" i="6" s="1"/>
  <c r="K695" i="6" s="1"/>
  <c r="I696" i="6"/>
  <c r="J696" i="6" s="1"/>
  <c r="K696" i="6" s="1"/>
  <c r="I697" i="6"/>
  <c r="J697" i="6" s="1"/>
  <c r="K697" i="6" s="1"/>
  <c r="I698" i="6"/>
  <c r="J698" i="6" s="1"/>
  <c r="K698" i="6" s="1"/>
  <c r="I699" i="6"/>
  <c r="J699" i="6" s="1"/>
  <c r="K699" i="6" s="1"/>
  <c r="I700" i="6"/>
  <c r="J700" i="6" s="1"/>
  <c r="K700" i="6" s="1"/>
  <c r="I701" i="6"/>
  <c r="J701" i="6" s="1"/>
  <c r="K701" i="6" s="1"/>
  <c r="I702" i="6"/>
  <c r="J702" i="6" s="1"/>
  <c r="K702" i="6" s="1"/>
  <c r="I703" i="6"/>
  <c r="J703" i="6" s="1"/>
  <c r="K703" i="6" s="1"/>
  <c r="I704" i="6"/>
  <c r="J704" i="6" s="1"/>
  <c r="K704" i="6" s="1"/>
  <c r="I705" i="6"/>
  <c r="J705" i="6" s="1"/>
  <c r="K705" i="6" s="1"/>
  <c r="I706" i="6"/>
  <c r="J706" i="6" s="1"/>
  <c r="K706" i="6" s="1"/>
  <c r="I707" i="6"/>
  <c r="J707" i="6" s="1"/>
  <c r="K707" i="6" s="1"/>
  <c r="I708" i="6"/>
  <c r="J708" i="6" s="1"/>
  <c r="K708" i="6" s="1"/>
  <c r="I709" i="6"/>
  <c r="J709" i="6" s="1"/>
  <c r="K709" i="6" s="1"/>
  <c r="I710" i="6"/>
  <c r="J710" i="6" s="1"/>
  <c r="K710" i="6" s="1"/>
  <c r="I711" i="6"/>
  <c r="J711" i="6" s="1"/>
  <c r="K711" i="6" s="1"/>
  <c r="I712" i="6"/>
  <c r="J712" i="6" s="1"/>
  <c r="K712" i="6" s="1"/>
  <c r="I713" i="6"/>
  <c r="J713" i="6" s="1"/>
  <c r="K713" i="6" s="1"/>
  <c r="I714" i="6"/>
  <c r="J714" i="6" s="1"/>
  <c r="K714" i="6" s="1"/>
  <c r="I715" i="6"/>
  <c r="J715" i="6" s="1"/>
  <c r="K715" i="6" s="1"/>
  <c r="I716" i="6"/>
  <c r="J716" i="6" s="1"/>
  <c r="K716" i="6" s="1"/>
  <c r="I717" i="6"/>
  <c r="J717" i="6" s="1"/>
  <c r="K717" i="6" s="1"/>
  <c r="I718" i="6"/>
  <c r="J718" i="6" s="1"/>
  <c r="K718" i="6" s="1"/>
  <c r="I719" i="6"/>
  <c r="J719" i="6" s="1"/>
  <c r="K719" i="6" s="1"/>
  <c r="I720" i="6"/>
  <c r="J720" i="6" s="1"/>
  <c r="K720" i="6" s="1"/>
  <c r="I721" i="6"/>
  <c r="J721" i="6" s="1"/>
  <c r="K721" i="6" s="1"/>
  <c r="I722" i="6"/>
  <c r="J722" i="6" s="1"/>
  <c r="K722" i="6" s="1"/>
  <c r="I723" i="6"/>
  <c r="J723" i="6" s="1"/>
  <c r="K723" i="6" s="1"/>
  <c r="I724" i="6"/>
  <c r="J724" i="6" s="1"/>
  <c r="K724" i="6" s="1"/>
  <c r="I725" i="6"/>
  <c r="J725" i="6" s="1"/>
  <c r="K725" i="6" s="1"/>
  <c r="I726" i="6"/>
  <c r="J726" i="6" s="1"/>
  <c r="K726" i="6" s="1"/>
  <c r="I727" i="6"/>
  <c r="J727" i="6" s="1"/>
  <c r="K727" i="6" s="1"/>
  <c r="I728" i="6"/>
  <c r="J728" i="6" s="1"/>
  <c r="K728" i="6" s="1"/>
  <c r="I729" i="6"/>
  <c r="J729" i="6" s="1"/>
  <c r="K729" i="6" s="1"/>
  <c r="I730" i="6"/>
  <c r="J730" i="6" s="1"/>
  <c r="K730" i="6" s="1"/>
  <c r="I731" i="6"/>
  <c r="J731" i="6" s="1"/>
  <c r="K731" i="6" s="1"/>
  <c r="I732" i="6"/>
  <c r="J732" i="6" s="1"/>
  <c r="K732" i="6" s="1"/>
  <c r="I733" i="6"/>
  <c r="J733" i="6" s="1"/>
  <c r="K733" i="6" s="1"/>
  <c r="I734" i="6"/>
  <c r="J734" i="6" s="1"/>
  <c r="K734" i="6" s="1"/>
  <c r="I735" i="6"/>
  <c r="J735" i="6" s="1"/>
  <c r="K735" i="6" s="1"/>
  <c r="I736" i="6"/>
  <c r="J736" i="6" s="1"/>
  <c r="K736" i="6" s="1"/>
  <c r="I737" i="6"/>
  <c r="J737" i="6" s="1"/>
  <c r="K737" i="6" s="1"/>
  <c r="I738" i="6"/>
  <c r="J738" i="6" s="1"/>
  <c r="K738" i="6" s="1"/>
  <c r="I739" i="6"/>
  <c r="J739" i="6" s="1"/>
  <c r="K739" i="6" s="1"/>
  <c r="I740" i="6"/>
  <c r="J740" i="6" s="1"/>
  <c r="K740" i="6" s="1"/>
  <c r="I741" i="6"/>
  <c r="J741" i="6" s="1"/>
  <c r="K741" i="6" s="1"/>
  <c r="I742" i="6"/>
  <c r="J742" i="6" s="1"/>
  <c r="K742" i="6" s="1"/>
  <c r="I743" i="6"/>
  <c r="J743" i="6" s="1"/>
  <c r="K743" i="6" s="1"/>
  <c r="I744" i="6"/>
  <c r="J744" i="6" s="1"/>
  <c r="K744" i="6" s="1"/>
  <c r="I745" i="6"/>
  <c r="J745" i="6" s="1"/>
  <c r="K745" i="6" s="1"/>
  <c r="I746" i="6"/>
  <c r="J746" i="6" s="1"/>
  <c r="K746" i="6" s="1"/>
  <c r="I747" i="6"/>
  <c r="J747" i="6" s="1"/>
  <c r="K747" i="6" s="1"/>
  <c r="I748" i="6"/>
  <c r="J748" i="6" s="1"/>
  <c r="K748" i="6" s="1"/>
  <c r="I749" i="6"/>
  <c r="J749" i="6" s="1"/>
  <c r="K749" i="6" s="1"/>
  <c r="I750" i="6"/>
  <c r="J750" i="6" s="1"/>
  <c r="K750" i="6" s="1"/>
  <c r="I751" i="6"/>
  <c r="J751" i="6" s="1"/>
  <c r="K751" i="6" s="1"/>
  <c r="I752" i="6"/>
  <c r="J752" i="6" s="1"/>
  <c r="K752" i="6" s="1"/>
  <c r="I753" i="6"/>
  <c r="J753" i="6" s="1"/>
  <c r="K753" i="6" s="1"/>
  <c r="I754" i="6"/>
  <c r="J754" i="6" s="1"/>
  <c r="K754" i="6" s="1"/>
  <c r="I755" i="6"/>
  <c r="J755" i="6" s="1"/>
  <c r="K755" i="6" s="1"/>
  <c r="I756" i="6"/>
  <c r="J756" i="6" s="1"/>
  <c r="K756" i="6" s="1"/>
  <c r="I757" i="6"/>
  <c r="J757" i="6" s="1"/>
  <c r="K757" i="6" s="1"/>
  <c r="I758" i="6"/>
  <c r="J758" i="6" s="1"/>
  <c r="K758" i="6" s="1"/>
  <c r="I759" i="6"/>
  <c r="J759" i="6" s="1"/>
  <c r="K759" i="6" s="1"/>
  <c r="I760" i="6"/>
  <c r="J760" i="6" s="1"/>
  <c r="K760" i="6" s="1"/>
  <c r="I761" i="6"/>
  <c r="J761" i="6" s="1"/>
  <c r="K761" i="6" s="1"/>
  <c r="I762" i="6"/>
  <c r="J762" i="6" s="1"/>
  <c r="K762" i="6" s="1"/>
  <c r="I763" i="6"/>
  <c r="J763" i="6" s="1"/>
  <c r="K763" i="6" s="1"/>
  <c r="I764" i="6"/>
  <c r="J764" i="6" s="1"/>
  <c r="K764" i="6" s="1"/>
  <c r="I765" i="6"/>
  <c r="J765" i="6" s="1"/>
  <c r="K765" i="6" s="1"/>
  <c r="I766" i="6"/>
  <c r="J766" i="6" s="1"/>
  <c r="K766" i="6" s="1"/>
  <c r="I767" i="6"/>
  <c r="J767" i="6" s="1"/>
  <c r="K767" i="6" s="1"/>
  <c r="I768" i="6"/>
  <c r="J768" i="6" s="1"/>
  <c r="K768" i="6" s="1"/>
  <c r="I769" i="6"/>
  <c r="J769" i="6" s="1"/>
  <c r="K769" i="6" s="1"/>
  <c r="I770" i="6"/>
  <c r="J770" i="6" s="1"/>
  <c r="K770" i="6" s="1"/>
  <c r="I771" i="6"/>
  <c r="J771" i="6" s="1"/>
  <c r="K771" i="6" s="1"/>
  <c r="I772" i="6"/>
  <c r="J772" i="6" s="1"/>
  <c r="K772" i="6" s="1"/>
  <c r="I773" i="6"/>
  <c r="J773" i="6" s="1"/>
  <c r="K773" i="6" s="1"/>
  <c r="I774" i="6"/>
  <c r="J774" i="6" s="1"/>
  <c r="K774" i="6" s="1"/>
  <c r="I775" i="6"/>
  <c r="J775" i="6" s="1"/>
  <c r="K775" i="6" s="1"/>
  <c r="I776" i="6"/>
  <c r="J776" i="6" s="1"/>
  <c r="K776" i="6" s="1"/>
  <c r="I777" i="6"/>
  <c r="J777" i="6" s="1"/>
  <c r="K777" i="6" s="1"/>
  <c r="I778" i="6"/>
  <c r="J778" i="6" s="1"/>
  <c r="K778" i="6" s="1"/>
  <c r="I779" i="6"/>
  <c r="J779" i="6" s="1"/>
  <c r="K779" i="6" s="1"/>
  <c r="I780" i="6"/>
  <c r="J780" i="6" s="1"/>
  <c r="K780" i="6" s="1"/>
  <c r="I781" i="6"/>
  <c r="J781" i="6" s="1"/>
  <c r="K781" i="6" s="1"/>
  <c r="I782" i="6"/>
  <c r="J782" i="6" s="1"/>
  <c r="K782" i="6" s="1"/>
  <c r="I783" i="6"/>
  <c r="J783" i="6" s="1"/>
  <c r="K783" i="6" s="1"/>
  <c r="I784" i="6"/>
  <c r="J784" i="6" s="1"/>
  <c r="K784" i="6" s="1"/>
  <c r="I785" i="6"/>
  <c r="J785" i="6" s="1"/>
  <c r="K785" i="6" s="1"/>
  <c r="I786" i="6"/>
  <c r="J786" i="6" s="1"/>
  <c r="K786" i="6" s="1"/>
  <c r="I787" i="6"/>
  <c r="J787" i="6" s="1"/>
  <c r="K787" i="6" s="1"/>
  <c r="I788" i="6"/>
  <c r="J788" i="6" s="1"/>
  <c r="K788" i="6" s="1"/>
  <c r="I789" i="6"/>
  <c r="J789" i="6" s="1"/>
  <c r="K789" i="6" s="1"/>
  <c r="I790" i="6"/>
  <c r="J790" i="6" s="1"/>
  <c r="K790" i="6" s="1"/>
  <c r="I791" i="6"/>
  <c r="J791" i="6" s="1"/>
  <c r="K791" i="6" s="1"/>
  <c r="I792" i="6"/>
  <c r="J792" i="6" s="1"/>
  <c r="K792" i="6" s="1"/>
  <c r="I793" i="6"/>
  <c r="J793" i="6" s="1"/>
  <c r="K793" i="6" s="1"/>
  <c r="I794" i="6"/>
  <c r="J794" i="6" s="1"/>
  <c r="K794" i="6" s="1"/>
  <c r="I795" i="6"/>
  <c r="J795" i="6" s="1"/>
  <c r="K795" i="6" s="1"/>
  <c r="I501" i="6"/>
  <c r="J501" i="6" s="1"/>
  <c r="K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<sst xmlns="http://schemas.openxmlformats.org/spreadsheetml/2006/main" count="11997" uniqueCount="1710">
  <si>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</si>
  <si>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</si>
  <si>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</si>
  <si>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</si>
  <si>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</si>
  <si>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</si>
  <si>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</si>
  <si>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</si>
  <si>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</si>
  <si>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</si>
  <si>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</si>
  <si>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</si>
  <si>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</si>
  <si>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</si>
  <si>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</si>
  <si>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</si>
  <si>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</si>
  <si>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</si>
  <si>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</si>
  <si>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</si>
  <si>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</si>
  <si>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</si>
  <si>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</si>
  <si>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</si>
  <si>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</si>
  <si>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</si>
  <si>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</si>
  <si>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</si>
  <si>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</si>
  <si>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</si>
  <si>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</si>
  <si>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</si>
  <si>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</si>
  <si>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</si>
  <si>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</si>
  <si>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</si>
  <si>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</si>
  <si>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</si>
  <si>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</si>
  <si>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</si>
  <si>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</si>
  <si>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</si>
  <si>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</si>
  <si>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</si>
  <si>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</si>
  <si>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</si>
  <si>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</si>
  <si>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</si>
  <si>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</si>
  <si>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</si>
  <si>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</si>
  <si>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</si>
  <si>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</si>
  <si>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</si>
  <si>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</si>
  <si>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</si>
  <si>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</si>
  <si>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</si>
  <si>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</si>
  <si>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</si>
  <si>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</si>
  <si>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</si>
  <si>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</si>
  <si>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</si>
  <si>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</si>
  <si>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</si>
  <si>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</si>
  <si>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</si>
  <si>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</si>
  <si>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</si>
  <si>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</si>
  <si>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</si>
  <si>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</si>
  <si>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</si>
  <si>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</si>
  <si>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</si>
  <si>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</si>
  <si>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</si>
  <si>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</si>
  <si>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</si>
  <si>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</si>
  <si>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</si>
  <si>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</si>
  <si>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</si>
  <si>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</si>
  <si>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</si>
  <si>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</si>
  <si>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</si>
  <si>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</si>
  <si>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</si>
  <si>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</si>
  <si>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</si>
  <si>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</si>
  <si>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</si>
  <si>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</si>
  <si>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</si>
  <si>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</si>
  <si>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</si>
  <si>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</si>
  <si>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</si>
  <si>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</si>
  <si>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</si>
  <si>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</si>
  <si>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</si>
  <si>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</si>
  <si>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</si>
  <si>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</si>
  <si>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</si>
  <si>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</si>
  <si>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</si>
  <si>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</si>
  <si>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</si>
  <si>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</si>
  <si>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</si>
  <si>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</si>
  <si>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</si>
  <si>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</si>
  <si>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</si>
  <si>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</si>
  <si>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</si>
  <si>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</si>
  <si>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</si>
  <si>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</si>
  <si>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</si>
  <si>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</si>
  <si>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</si>
  <si>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</si>
  <si>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</si>
  <si>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</si>
  <si>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</si>
  <si>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</si>
  <si>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</si>
  <si>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</si>
  <si>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</si>
  <si>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</si>
  <si>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</si>
  <si>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</si>
  <si>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</si>
  <si>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</si>
  <si>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</si>
  <si>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</si>
  <si>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</si>
  <si>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</si>
  <si>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</si>
  <si>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</si>
  <si>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</si>
  <si>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</si>
  <si>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</si>
  <si>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</si>
  <si>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</si>
  <si>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</si>
  <si>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</si>
  <si>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</si>
  <si>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</si>
  <si>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</si>
  <si>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</si>
  <si>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</si>
  <si>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</si>
  <si>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</si>
  <si>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</si>
  <si>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</si>
  <si>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</si>
  <si>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</si>
  <si>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</si>
  <si>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</si>
  <si>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</si>
  <si>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</si>
  <si>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</si>
  <si>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</si>
  <si>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</si>
  <si>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</si>
  <si>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</si>
  <si>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</si>
  <si>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</si>
  <si>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</si>
  <si>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</si>
  <si>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</si>
  <si>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</si>
  <si>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</si>
  <si>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</si>
  <si>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</si>
  <si>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</si>
  <si>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</si>
  <si>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</si>
  <si>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</si>
  <si>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</si>
  <si>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</si>
  <si>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</si>
  <si>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</si>
  <si>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</si>
  <si>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</si>
  <si>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</si>
  <si>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</si>
  <si>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</si>
  <si>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</si>
  <si>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</si>
  <si>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</si>
  <si>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</si>
  <si>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</si>
  <si>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</si>
  <si>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</si>
  <si>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</si>
  <si>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</si>
  <si>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</si>
  <si>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</si>
  <si>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</si>
  <si>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</si>
  <si>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</si>
  <si>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</si>
  <si>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</si>
  <si>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</si>
  <si>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</si>
  <si>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</si>
  <si>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</si>
  <si>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</si>
  <si>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</si>
  <si>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</si>
  <si>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</si>
  <si>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</si>
  <si>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</si>
  <si>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</si>
  <si>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</si>
  <si>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</si>
  <si>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</si>
  <si>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</si>
  <si>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</si>
  <si>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</si>
  <si>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</si>
  <si>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</si>
  <si>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</si>
  <si>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</si>
  <si>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</si>
  <si>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</si>
  <si>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</si>
  <si>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</si>
  <si>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</si>
  <si>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</si>
  <si>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</si>
  <si>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</si>
  <si>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</si>
  <si>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</si>
  <si>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</si>
  <si>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</si>
  <si>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</si>
  <si>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</si>
  <si>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</si>
  <si>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</si>
  <si>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</si>
  <si>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</si>
  <si>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</si>
  <si>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</si>
  <si>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</si>
  <si>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</si>
  <si>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</si>
  <si>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</si>
  <si>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</si>
  <si>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</si>
  <si>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</si>
  <si>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</si>
  <si>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</si>
  <si>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</si>
  <si>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</si>
  <si>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</si>
  <si>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</si>
  <si>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</si>
  <si>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</si>
  <si>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</si>
  <si>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</si>
  <si>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</si>
  <si>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</si>
  <si>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</si>
  <si>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</si>
  <si>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</si>
  <si>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</si>
  <si>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</si>
  <si>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</si>
  <si>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</si>
  <si>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</si>
  <si>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</si>
  <si>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</si>
  <si>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</si>
  <si>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</si>
  <si>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</si>
  <si>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</si>
  <si>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</si>
  <si>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</si>
  <si>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</si>
  <si>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</si>
  <si>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</si>
  <si>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</si>
  <si>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</si>
  <si>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</si>
  <si>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</si>
  <si>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</si>
  <si>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</si>
  <si>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</si>
  <si>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</si>
  <si>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</si>
  <si>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</si>
  <si>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</si>
  <si>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</si>
  <si>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</si>
  <si>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</si>
  <si>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</si>
  <si>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</si>
  <si>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</si>
  <si>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</si>
  <si>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</si>
  <si>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</si>
  <si>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</si>
  <si>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</si>
  <si>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</si>
  <si>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</si>
  <si>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</si>
  <si>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</si>
  <si>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</si>
  <si>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</si>
  <si>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</si>
  <si>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</si>
  <si>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</si>
  <si>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</si>
  <si>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</si>
  <si>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</si>
  <si>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</si>
  <si>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</si>
  <si>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</si>
  <si>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</si>
  <si>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</si>
  <si>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</si>
  <si>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</si>
  <si>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</si>
  <si>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</si>
  <si>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</si>
  <si>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</si>
  <si>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</si>
  <si>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</si>
  <si>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</si>
  <si>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</si>
  <si>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</si>
  <si>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</si>
  <si>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</si>
  <si>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</si>
  <si>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</si>
  <si>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</si>
  <si>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</si>
  <si>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</si>
  <si>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</si>
  <si>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</si>
  <si>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</si>
  <si>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</si>
  <si>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</si>
  <si>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</si>
  <si>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</si>
  <si>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</si>
  <si>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</si>
  <si>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</si>
  <si>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</si>
  <si>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</si>
  <si>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</si>
  <si>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</si>
  <si>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</si>
  <si>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</si>
  <si>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</si>
  <si>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</si>
  <si>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</si>
  <si>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</si>
  <si>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</si>
  <si>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</si>
  <si>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</si>
  <si>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</si>
  <si>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</si>
  <si>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</si>
  <si>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</si>
  <si>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</si>
  <si>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</si>
  <si>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</si>
  <si>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</si>
  <si>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</si>
  <si>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</si>
  <si>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</si>
  <si>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</si>
  <si>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</si>
  <si>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</si>
  <si>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</si>
  <si>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</si>
  <si>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</si>
  <si>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</si>
  <si>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</si>
  <si>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</si>
  <si>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</si>
  <si>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</si>
  <si>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</si>
  <si>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</si>
  <si>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</si>
  <si>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</si>
  <si>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</si>
  <si>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</si>
  <si>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</si>
  <si>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</si>
  <si>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</si>
  <si>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</si>
  <si>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</si>
  <si>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</si>
  <si>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</si>
  <si>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</si>
  <si>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</si>
  <si>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</si>
  <si>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</si>
  <si>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</si>
  <si>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</si>
  <si>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</si>
  <si>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</si>
  <si>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</si>
  <si>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</si>
  <si>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</si>
  <si>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</si>
  <si>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</si>
  <si>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</si>
  <si>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</si>
  <si>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</si>
  <si>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</si>
  <si>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</si>
  <si>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</si>
  <si>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</si>
  <si>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</si>
  <si>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</si>
  <si>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</si>
  <si>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</si>
  <si>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</si>
  <si>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</si>
  <si>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</si>
  <si>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</si>
  <si>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</si>
  <si>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</si>
  <si>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</si>
  <si>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</si>
  <si>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</si>
  <si>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</si>
  <si>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</si>
  <si>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</si>
  <si>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</si>
  <si>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</si>
  <si>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</si>
  <si>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</si>
  <si>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</si>
  <si>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</si>
  <si>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</si>
  <si>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</si>
  <si>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</si>
  <si>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</si>
  <si>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</si>
  <si>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</si>
  <si>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</si>
  <si>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</si>
  <si>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</si>
  <si>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</si>
  <si>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</si>
  <si>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</si>
  <si>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</si>
  <si>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</si>
  <si>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</si>
  <si>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</si>
  <si>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</si>
  <si>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</si>
  <si>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</si>
  <si>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</si>
  <si>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</si>
  <si>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</si>
  <si>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</si>
  <si>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</si>
  <si>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</si>
  <si>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</si>
  <si>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</si>
  <si>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</si>
  <si>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</si>
  <si>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</si>
  <si>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</si>
  <si>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</si>
  <si>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</si>
  <si>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</si>
  <si>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</si>
  <si>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</si>
  <si>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</si>
  <si>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</si>
  <si>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</si>
  <si>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</si>
  <si>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</si>
  <si>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</si>
  <si>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</si>
  <si>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</si>
  <si>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</si>
  <si>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</si>
  <si>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</si>
  <si>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</si>
  <si>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</si>
  <si>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</si>
  <si>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</si>
  <si>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</si>
  <si>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</si>
  <si>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</si>
  <si>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</si>
  <si>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</si>
  <si>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</si>
  <si>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</si>
  <si>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</si>
  <si>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</si>
  <si>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</si>
  <si>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</si>
  <si>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</si>
  <si>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</si>
  <si>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</si>
  <si>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</si>
  <si>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</si>
  <si>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</si>
  <si>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</si>
  <si>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</si>
  <si>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</si>
  <si>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</si>
  <si>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</si>
  <si>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</si>
  <si>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</si>
  <si>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</si>
  <si>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</si>
  <si>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</si>
  <si>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</si>
  <si>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</si>
  <si>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</si>
  <si>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</si>
  <si>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</si>
  <si>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</si>
  <si>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</si>
  <si>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</si>
  <si>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</si>
  <si>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</si>
  <si>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</si>
  <si>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</si>
  <si>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</si>
  <si>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</si>
  <si>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</si>
  <si>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</si>
  <si>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</si>
  <si>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</si>
  <si>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</si>
  <si>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</si>
  <si>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</si>
  <si>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</si>
  <si>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</si>
  <si>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</si>
  <si>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</si>
  <si>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</si>
  <si>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</si>
  <si>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</si>
  <si>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</si>
  <si>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</si>
  <si>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</si>
  <si>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</si>
  <si>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</si>
  <si>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</si>
  <si>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</si>
  <si>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</si>
  <si>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</si>
  <si>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</si>
  <si>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</si>
  <si>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</si>
  <si>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</si>
  <si>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</si>
  <si>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</si>
  <si>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</si>
  <si>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</si>
  <si>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</si>
  <si>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</si>
  <si>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</si>
  <si>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</si>
  <si>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</si>
  <si>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</si>
  <si>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</si>
  <si>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</si>
  <si>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</si>
  <si>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</si>
  <si>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</si>
  <si>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</si>
  <si>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</si>
  <si>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</si>
  <si>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</si>
  <si>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</si>
  <si>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</si>
  <si>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</si>
  <si>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</si>
  <si>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</si>
  <si>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</si>
  <si>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</si>
  <si>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</si>
  <si>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</si>
  <si>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</si>
  <si>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</si>
  <si>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</si>
  <si>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</si>
  <si>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</si>
  <si>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</si>
  <si>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</si>
  <si>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</si>
  <si>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</si>
  <si>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</si>
  <si>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</si>
  <si>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</si>
  <si>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</si>
  <si>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</si>
  <si>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</si>
  <si>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</si>
  <si>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</si>
  <si>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</si>
  <si>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</si>
  <si>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</si>
  <si>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</si>
  <si>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</si>
  <si>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</si>
  <si>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</si>
  <si>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</si>
  <si>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</si>
  <si>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</si>
  <si>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</si>
  <si>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</si>
  <si>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</si>
  <si>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</si>
  <si>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</si>
  <si>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</si>
  <si>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</si>
  <si>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</si>
  <si>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</si>
  <si>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</si>
  <si>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</si>
  <si>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</si>
  <si>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</si>
  <si>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</si>
  <si>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</si>
  <si>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</si>
  <si>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</si>
  <si>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</si>
  <si>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</si>
  <si>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</si>
  <si>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</si>
  <si>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</si>
  <si>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</si>
  <si>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</si>
  <si>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</si>
  <si>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</si>
  <si>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</si>
  <si>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</si>
  <si>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</si>
  <si>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</si>
  <si>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</si>
  <si>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</si>
  <si>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</si>
  <si>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</si>
  <si>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</si>
  <si>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</si>
  <si>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</si>
  <si>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</si>
  <si>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</si>
  <si>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</si>
  <si>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</si>
  <si>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</si>
  <si>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</si>
  <si>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</si>
  <si>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</si>
  <si>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</si>
  <si>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</si>
  <si>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</si>
  <si>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</si>
  <si>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</si>
  <si>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</si>
  <si>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</si>
  <si>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</si>
  <si>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</si>
  <si>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</si>
  <si>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</si>
  <si>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</si>
  <si>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</si>
  <si>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</si>
  <si>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</si>
  <si>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</si>
  <si>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</si>
  <si>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</si>
  <si>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</si>
  <si>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</si>
  <si>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</si>
  <si>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</si>
  <si>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</si>
  <si>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</si>
  <si>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</si>
  <si>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</si>
  <si>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</si>
  <si>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</si>
  <si>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</si>
  <si>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</si>
  <si>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</si>
  <si>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</si>
  <si>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</si>
  <si>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</si>
  <si>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</si>
  <si>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</si>
  <si>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</si>
  <si>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</si>
  <si>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</si>
  <si>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</si>
  <si>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</si>
  <si>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</si>
  <si>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</si>
  <si>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</si>
  <si>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</si>
  <si>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</si>
  <si>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</si>
  <si>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</si>
  <si>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</si>
  <si>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</si>
  <si>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</si>
  <si>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</si>
  <si>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</si>
  <si>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</si>
  <si>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</si>
  <si>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</si>
  <si>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</si>
  <si>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</si>
  <si>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</si>
  <si>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</si>
  <si>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</si>
  <si>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</si>
  <si>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</si>
  <si>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</si>
  <si>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</si>
  <si>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</si>
  <si>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</si>
  <si>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</si>
  <si>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</si>
  <si>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</si>
  <si>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</si>
  <si>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</si>
  <si>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</si>
  <si>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</si>
  <si>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</si>
  <si>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</si>
  <si>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</si>
  <si>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</si>
  <si>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</si>
  <si>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</si>
  <si>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</si>
  <si>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</si>
  <si>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</si>
  <si>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</si>
  <si>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</si>
  <si>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</si>
  <si>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</si>
  <si>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</si>
  <si>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</si>
  <si>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</si>
  <si>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</si>
  <si>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</si>
  <si>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</si>
  <si>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</si>
  <si>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</si>
  <si>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</si>
  <si>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</si>
  <si>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</si>
  <si>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</si>
  <si>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</si>
  <si>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</si>
  <si>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</si>
  <si>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</si>
  <si>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</si>
  <si>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</si>
  <si>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</si>
  <si>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</si>
  <si>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</si>
  <si>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</si>
  <si>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</si>
  <si>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</si>
  <si>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</si>
  <si>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</si>
  <si>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</si>
  <si>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</si>
  <si>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</si>
  <si>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</si>
  <si>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</si>
  <si>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</si>
  <si>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</si>
  <si>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</si>
  <si>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</si>
  <si>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</si>
  <si>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</si>
  <si>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</si>
  <si>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</si>
  <si>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</si>
  <si>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</si>
  <si>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</si>
  <si>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</si>
  <si>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</si>
  <si>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</si>
  <si>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</si>
  <si>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</si>
  <si>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</si>
  <si>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</si>
  <si>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</si>
  <si>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</si>
  <si>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</si>
  <si>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</si>
  <si>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</si>
  <si>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</si>
  <si>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</si>
  <si>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</si>
  <si>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</si>
  <si>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</si>
  <si>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</si>
  <si>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</si>
  <si>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</si>
  <si>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</si>
  <si>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</si>
  <si>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</si>
  <si>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</si>
  <si>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</si>
  <si>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</si>
  <si>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</si>
  <si>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</si>
  <si>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</si>
  <si>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</si>
  <si>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</si>
  <si>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</si>
  <si>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</si>
  <si>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</si>
  <si>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</si>
  <si>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</si>
  <si>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</si>
  <si>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</si>
  <si>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</si>
  <si>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</si>
  <si>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</si>
  <si>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</si>
  <si>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</si>
  <si>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</si>
  <si>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</si>
  <si>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</si>
  <si>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</si>
  <si>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</si>
  <si>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</si>
  <si>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</si>
  <si>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</si>
  <si>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</si>
  <si>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</si>
  <si>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</si>
  <si>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</si>
  <si>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</si>
  <si>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</si>
  <si>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</si>
  <si>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</si>
  <si>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</si>
  <si>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</si>
  <si>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</si>
  <si>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</si>
  <si>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</si>
  <si>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</si>
  <si>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</si>
  <si>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</si>
  <si>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</si>
  <si>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</si>
  <si>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</si>
  <si>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</si>
  <si>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</si>
  <si>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</si>
  <si>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</si>
  <si>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</si>
  <si>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</si>
  <si>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</si>
  <si>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</si>
  <si>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</si>
  <si>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</si>
  <si>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</si>
  <si>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</si>
  <si>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</si>
  <si>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</si>
  <si>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</si>
  <si>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</si>
  <si>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</si>
  <si>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</si>
  <si>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</si>
  <si>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</si>
  <si>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</si>
  <si>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</si>
  <si>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</si>
  <si>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</si>
  <si>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</si>
  <si>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</si>
  <si>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</si>
  <si>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</si>
  <si>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</si>
  <si>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</si>
  <si>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</si>
  <si>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</si>
  <si>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</si>
  <si>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</si>
  <si>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</si>
  <si>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</si>
  <si>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</si>
  <si>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</si>
  <si>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</si>
  <si>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</si>
  <si>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</si>
  <si>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</si>
  <si>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</si>
  <si>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</si>
  <si>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</si>
  <si>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</si>
  <si>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</si>
  <si>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</si>
  <si>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</si>
  <si>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</si>
  <si>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</si>
  <si>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</si>
  <si>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</si>
  <si>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</si>
  <si>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</si>
  <si>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</si>
  <si>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</si>
  <si>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</si>
  <si>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</si>
  <si>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</si>
  <si>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</si>
  <si>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</si>
  <si>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</si>
  <si>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</si>
  <si>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</si>
  <si>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</si>
  <si>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</si>
  <si>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</si>
  <si>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</si>
  <si>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</si>
  <si>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</si>
  <si>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</si>
  <si>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</si>
  <si>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</si>
  <si>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</si>
  <si>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</si>
  <si>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</si>
  <si>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</si>
  <si>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</si>
  <si>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</si>
  <si>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</si>
  <si>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</si>
  <si>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</si>
  <si>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</si>
  <si>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</si>
  <si>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</si>
  <si>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</si>
  <si>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</si>
  <si>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</si>
  <si>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</si>
  <si>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</si>
  <si>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</si>
  <si>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</si>
  <si>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</si>
  <si>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</si>
  <si>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</si>
  <si>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</si>
  <si>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</si>
  <si>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</si>
  <si>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</si>
  <si>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</si>
  <si>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</si>
  <si>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</si>
  <si>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</si>
  <si>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</si>
  <si>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</si>
  <si>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</si>
  <si>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</si>
  <si>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</si>
  <si>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</si>
  <si>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</si>
  <si>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</si>
  <si>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</si>
  <si>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</si>
  <si>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</si>
  <si>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</si>
  <si>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</si>
  <si>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</si>
  <si>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</si>
  <si>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</si>
  <si>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</si>
  <si>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</si>
  <si>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</si>
  <si>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</si>
  <si>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</si>
  <si>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</si>
  <si>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</si>
  <si>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</si>
  <si>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</si>
  <si>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</si>
  <si>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</si>
  <si>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</si>
  <si>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</si>
  <si>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</si>
  <si>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</si>
  <si>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</si>
  <si>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</si>
  <si>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</si>
  <si>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</si>
  <si>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</si>
  <si>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</si>
  <si>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</si>
  <si>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</si>
  <si>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</si>
  <si>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</si>
  <si>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</si>
  <si>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</si>
  <si>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</si>
  <si>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</si>
  <si>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</si>
  <si>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</si>
  <si>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</si>
  <si>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</si>
  <si>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</si>
  <si>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</si>
  <si>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</si>
  <si>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</si>
  <si>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</si>
  <si>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</si>
  <si>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</si>
  <si>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</si>
  <si>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</si>
  <si>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</si>
  <si>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</si>
  <si>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</si>
  <si>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</si>
  <si>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</si>
  <si>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</si>
  <si>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</si>
  <si>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</si>
  <si>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</si>
  <si>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</si>
  <si>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</si>
  <si>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</si>
  <si>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</si>
  <si>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</si>
  <si>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</si>
  <si>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</si>
  <si>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</si>
  <si>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</si>
  <si>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</si>
  <si>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</si>
  <si>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</si>
  <si>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</si>
  <si>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</si>
  <si>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</si>
  <si>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</si>
  <si>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</si>
  <si>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</si>
  <si>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</si>
  <si>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</si>
  <si>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</si>
  <si>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</si>
  <si>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</si>
  <si>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</si>
  <si>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</si>
  <si>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</si>
  <si>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</si>
  <si>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</si>
  <si>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</si>
  <si>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</si>
  <si>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</si>
  <si>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</si>
  <si>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</si>
  <si>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</si>
  <si>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</si>
  <si>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</si>
  <si>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</si>
  <si>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</si>
  <si>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</si>
  <si>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</si>
  <si>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</si>
  <si>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</si>
  <si>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</si>
  <si>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</si>
  <si>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</si>
  <si>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</si>
  <si>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</si>
  <si>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</si>
  <si>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</si>
  <si>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</si>
  <si>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</si>
  <si>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</si>
  <si>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</si>
  <si>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</si>
  <si>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</si>
  <si>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</si>
  <si>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</si>
  <si>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</si>
  <si>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</si>
  <si>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</si>
  <si>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</si>
  <si>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</si>
  <si>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</si>
  <si>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</si>
  <si>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</si>
  <si>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</si>
  <si>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</si>
  <si>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</si>
  <si>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</si>
  <si>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</si>
  <si>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</si>
  <si>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</si>
  <si>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</si>
  <si>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</si>
  <si>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</si>
  <si>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</si>
  <si>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</si>
  <si>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</si>
  <si>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</si>
  <si>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</si>
  <si>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</si>
  <si>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</si>
  <si>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</si>
  <si>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</si>
  <si>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</si>
  <si>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</si>
  <si>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</si>
  <si>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</si>
  <si>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</si>
  <si>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</si>
  <si>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</si>
  <si>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</si>
  <si>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</si>
  <si>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</si>
  <si>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</si>
  <si>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</si>
  <si>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</si>
  <si>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</si>
  <si>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</si>
  <si>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</si>
  <si>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</si>
  <si>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</si>
  <si>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</si>
  <si>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</si>
  <si>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</si>
  <si>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</si>
  <si>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</si>
  <si>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</si>
  <si>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</si>
  <si>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</si>
  <si>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</si>
  <si>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</si>
  <si>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</si>
  <si>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</si>
  <si>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</si>
  <si>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</si>
  <si>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</si>
  <si>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</si>
  <si>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</si>
  <si>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</si>
  <si>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</si>
  <si>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</si>
  <si>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</si>
  <si>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</si>
  <si>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</si>
  <si>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</si>
  <si>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</si>
  <si>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</si>
  <si>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</si>
  <si>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</si>
  <si>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</si>
  <si>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</si>
  <si>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</si>
  <si>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</si>
  <si>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</si>
  <si>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</si>
  <si>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</si>
  <si>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</si>
  <si>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</si>
  <si>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</si>
  <si>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</si>
  <si>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</si>
  <si>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</si>
  <si>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</si>
  <si>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</si>
  <si>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</si>
  <si>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</si>
  <si>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</si>
  <si>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</si>
  <si>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</si>
  <si>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</si>
  <si>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</si>
  <si>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</si>
  <si>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</si>
  <si>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</si>
  <si>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</si>
  <si>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</si>
  <si>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</si>
  <si>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</si>
  <si>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</si>
  <si>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</si>
  <si>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</si>
  <si>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</si>
  <si>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</si>
  <si>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</si>
  <si>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</si>
  <si>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</si>
  <si>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</si>
  <si>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</si>
  <si>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</si>
  <si>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</si>
  <si>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</si>
  <si>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</si>
  <si>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</si>
  <si>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</si>
  <si>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</si>
  <si>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</si>
  <si>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</si>
  <si>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</si>
  <si>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</si>
  <si>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</si>
  <si>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</si>
  <si>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</si>
  <si>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</si>
  <si>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</si>
  <si>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</si>
  <si>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</si>
  <si>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</si>
  <si>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</si>
  <si>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</si>
  <si>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</si>
  <si>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</si>
  <si>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</si>
  <si>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</si>
  <si>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</si>
  <si>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</si>
  <si>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</si>
  <si>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</si>
  <si>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</si>
  <si>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</si>
  <si>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</si>
  <si>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</si>
  <si>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</si>
  <si>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</si>
  <si>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</si>
  <si>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</si>
  <si>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</si>
  <si>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</si>
  <si>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</si>
  <si>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</si>
  <si>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</si>
  <si>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</si>
  <si>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</si>
  <si>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</si>
  <si>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</si>
  <si>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</si>
  <si>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</si>
  <si>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</si>
  <si>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</si>
  <si>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</si>
  <si>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</si>
  <si>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</si>
  <si>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</si>
  <si>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</si>
  <si>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</si>
  <si>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</si>
  <si>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</si>
  <si>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</si>
  <si>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</si>
  <si>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</si>
  <si>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</si>
  <si>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</si>
  <si>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</si>
  <si>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</si>
  <si>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</si>
  <si>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</si>
  <si>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</si>
  <si>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</si>
  <si>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</si>
  <si>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</si>
  <si>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</si>
  <si>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</si>
  <si>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</si>
  <si>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</si>
  <si>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</si>
  <si>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</si>
  <si>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</si>
  <si>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</si>
  <si>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</si>
  <si>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</si>
  <si>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</si>
  <si>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</si>
  <si>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</si>
  <si>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</si>
  <si>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</si>
  <si>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</si>
  <si>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</si>
  <si>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</si>
  <si>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</si>
  <si>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</si>
  <si>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</si>
  <si>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</si>
  <si>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</si>
  <si>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</si>
  <si>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</si>
  <si>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</si>
  <si>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</si>
  <si>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</si>
  <si>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</si>
  <si>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</si>
  <si>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</si>
  <si>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</si>
  <si>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</si>
  <si>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</si>
  <si>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</si>
  <si>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</si>
  <si>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</si>
  <si>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</si>
  <si>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</si>
  <si>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</si>
  <si>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</si>
  <si>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</si>
  <si>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</si>
  <si>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</si>
  <si>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</si>
  <si>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</si>
  <si>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</si>
  <si>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</si>
  <si>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</si>
  <si>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</si>
  <si>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</si>
  <si>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</si>
  <si>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</si>
  <si>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</si>
  <si>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</si>
  <si>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</si>
  <si>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</si>
  <si>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</si>
  <si>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</si>
  <si>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</si>
  <si>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</si>
  <si>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</si>
  <si>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</si>
  <si>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</si>
  <si>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</si>
  <si>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</si>
  <si>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</si>
  <si>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</si>
  <si>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</si>
  <si>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</si>
  <si>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</si>
  <si>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</si>
  <si>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</si>
  <si>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</si>
  <si>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</si>
  <si>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</si>
  <si>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</si>
  <si>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</si>
  <si>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</si>
  <si>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</si>
  <si>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</si>
  <si>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</si>
  <si>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</si>
  <si>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</si>
  <si>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</si>
  <si>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</si>
  <si>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</si>
  <si>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</si>
  <si>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</si>
  <si>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</si>
  <si>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</si>
  <si>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</si>
  <si>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</si>
  <si>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</si>
  <si>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</si>
  <si>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</si>
  <si>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</si>
  <si>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</si>
  <si>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</si>
  <si>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</si>
  <si>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</si>
  <si>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</si>
  <si>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</si>
  <si>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</si>
  <si>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</si>
  <si>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</si>
  <si>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</si>
  <si>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</si>
  <si>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</si>
  <si>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</si>
  <si>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</si>
  <si>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</si>
  <si>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</si>
  <si>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</si>
  <si>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</si>
  <si>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</si>
  <si>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</si>
  <si>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</si>
  <si>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</si>
  <si>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</si>
  <si>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</si>
  <si>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</si>
  <si>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</si>
  <si>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</si>
  <si>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</si>
  <si>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</si>
  <si>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</si>
  <si>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</si>
  <si>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</si>
  <si>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</si>
  <si>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</si>
  <si>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</si>
  <si>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</si>
  <si>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</si>
  <si>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</si>
  <si>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</si>
  <si>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</si>
  <si>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</si>
  <si>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</si>
  <si>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</si>
  <si>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</si>
  <si>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</si>
  <si>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</si>
  <si>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</si>
  <si>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</si>
  <si>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</si>
  <si>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</si>
  <si>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</si>
  <si>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</si>
  <si>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</si>
  <si>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</si>
  <si>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</si>
  <si>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</si>
  <si>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</si>
  <si>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</si>
  <si>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</si>
  <si>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</si>
  <si>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</si>
  <si>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</si>
  <si>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</si>
  <si>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</si>
  <si>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</si>
  <si>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</si>
  <si>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</si>
  <si>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</si>
  <si>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</si>
  <si>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</si>
  <si>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</si>
  <si>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</si>
  <si>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</si>
  <si>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</si>
  <si>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</si>
  <si>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</si>
  <si>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</si>
  <si>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</si>
  <si>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</si>
  <si>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</si>
  <si>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</si>
  <si>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</si>
  <si>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</si>
  <si>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</si>
  <si>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</si>
  <si>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</si>
  <si>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</si>
  <si>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</si>
  <si>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</si>
  <si>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</si>
  <si>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</si>
  <si>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</si>
  <si>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</si>
  <si>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</si>
  <si>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</si>
  <si>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</si>
  <si>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</si>
  <si>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</si>
  <si>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</si>
  <si>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</si>
  <si>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</si>
  <si>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</si>
  <si>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</si>
  <si>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</si>
  <si>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</si>
  <si>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</si>
  <si>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</si>
  <si>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</si>
  <si>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</si>
  <si>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</si>
  <si>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</si>
  <si>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</si>
  <si>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</si>
  <si>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</si>
  <si>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</si>
  <si>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</si>
  <si>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</si>
  <si>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</si>
  <si>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</si>
  <si>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</si>
  <si>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</si>
  <si>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</si>
  <si>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</si>
  <si>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</si>
  <si>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</si>
  <si>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</si>
  <si>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</si>
  <si>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</si>
  <si>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</si>
  <si>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</si>
  <si>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</si>
  <si>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</si>
  <si>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</si>
  <si>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</si>
  <si>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</si>
  <si>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</si>
  <si>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</si>
  <si>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</si>
  <si>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</si>
  <si>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</si>
  <si>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</si>
  <si>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</si>
  <si>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</si>
  <si>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</si>
  <si>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</si>
  <si>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</si>
  <si>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</si>
  <si>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</si>
  <si>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</si>
  <si>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</si>
  <si>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</si>
  <si>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</si>
  <si>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</si>
  <si>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</si>
  <si>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</si>
  <si>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</si>
  <si>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</si>
  <si>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</si>
  <si>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</si>
  <si>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</si>
  <si>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</si>
  <si>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</si>
  <si>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</si>
  <si>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</si>
  <si>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</si>
  <si>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</si>
  <si>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</si>
  <si>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</si>
  <si>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</si>
  <si>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</si>
  <si>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</si>
  <si>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</si>
  <si>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</si>
  <si>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</si>
  <si>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</si>
  <si>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</si>
  <si>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</si>
  <si>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</si>
  <si>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</si>
  <si>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</si>
  <si>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</si>
  <si>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</si>
  <si>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</si>
  <si>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</si>
  <si>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</si>
  <si>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</si>
  <si>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</si>
  <si>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</si>
  <si>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</si>
  <si>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</si>
  <si>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</si>
  <si>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</si>
  <si>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</si>
  <si>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</si>
  <si>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</si>
  <si>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</si>
  <si>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</si>
  <si>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</si>
  <si>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</si>
  <si>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</si>
  <si>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</si>
  <si>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</si>
  <si>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</si>
  <si>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</si>
  <si>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</si>
  <si>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</si>
  <si>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</si>
  <si>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</si>
  <si>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</si>
  <si>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</si>
  <si>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</si>
  <si>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</si>
  <si>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</si>
  <si>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</si>
  <si>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</si>
  <si>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</si>
  <si>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</si>
  <si>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</si>
  <si>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</si>
  <si>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</si>
  <si>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</si>
  <si>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</si>
  <si>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</si>
  <si>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</si>
  <si>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</si>
  <si>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</si>
  <si>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</si>
  <si>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</si>
  <si>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</si>
  <si>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</si>
  <si>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</si>
  <si>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</si>
  <si>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</si>
  <si>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</si>
  <si>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</si>
  <si>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</si>
  <si>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</si>
  <si>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</si>
  <si>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</si>
  <si>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</si>
  <si>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</si>
  <si>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</si>
  <si>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</si>
  <si>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</si>
  <si>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</si>
  <si>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</si>
  <si>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</si>
  <si>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</si>
  <si>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</si>
  <si>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</si>
  <si>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</si>
  <si>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</si>
  <si>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</si>
  <si>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</si>
  <si>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</si>
  <si>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</si>
  <si>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</si>
  <si>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</si>
  <si>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</si>
  <si>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</si>
  <si>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</si>
  <si>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</si>
  <si>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</si>
  <si>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</si>
  <si>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</si>
  <si>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</si>
  <si>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</si>
  <si>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</si>
  <si>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</si>
  <si>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</si>
  <si>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</si>
  <si>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</si>
  <si>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</si>
  <si>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</si>
  <si>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</si>
  <si>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</si>
  <si>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</si>
  <si>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</si>
  <si>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</si>
  <si>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</si>
  <si>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</si>
  <si>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</si>
  <si>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</si>
  <si>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</si>
  <si>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</si>
  <si>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</si>
  <si>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</si>
  <si>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</si>
  <si>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</si>
  <si>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</si>
  <si>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</si>
  <si>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</si>
  <si>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</si>
  <si>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</si>
  <si>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</si>
  <si>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</si>
  <si>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</si>
  <si>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</si>
  <si>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</si>
  <si>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</si>
  <si>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</si>
  <si>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</si>
  <si>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</si>
  <si>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</si>
  <si>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</si>
  <si>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</si>
  <si>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</si>
  <si>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</si>
  <si>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</si>
  <si>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</si>
  <si>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</si>
  <si>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</si>
  <si>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</si>
  <si>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</si>
  <si>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</si>
  <si>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</si>
  <si>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</si>
  <si>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</si>
  <si>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</si>
  <si>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</si>
  <si>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</si>
  <si>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</si>
  <si>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</si>
  <si>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</si>
  <si>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</si>
  <si>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</si>
  <si>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</si>
  <si>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Count of Order ID</t>
  </si>
  <si>
    <t>Revenue</t>
  </si>
  <si>
    <t>Sum of Revenue</t>
  </si>
  <si>
    <t>Average of Revenue2</t>
  </si>
  <si>
    <t>Row Labels</t>
  </si>
  <si>
    <t>Grand Total</t>
  </si>
  <si>
    <t>Avg Disount Amt</t>
  </si>
  <si>
    <t>Average of Avg Disount Amt</t>
  </si>
  <si>
    <t>Count of Revenue</t>
  </si>
  <si>
    <t>Column Labels</t>
  </si>
  <si>
    <t>PIZZA PLAZA : ORDER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</si>
</sst>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b/>
      <sz val="11"/>
      <color theme="0"/>
      <name val="Calibri"/>
      <family val="2"/>
      <scheme val="minor"/>
    </font>
    <font>
      <sz val="36"/>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2" fontId="0" fillId="0" borderId="0" xfId="0" applyNumberFormat="1"/>
    <xf numFmtId="0" fontId="0" fillId="0" borderId="0" xfId="0" pivotButton="1"/>
    <xf numFmtId="0" fontId="0" fillId="0" borderId="0" xfId="0" applyAlignment="1">
      <alignment horizontal="left"/>
    </xf>
    <xf numFmtId="15" fontId="0" fillId="0" borderId="0" xfId="0" applyNumberFormat="1" applyAlignment="1">
      <alignment horizontal="left"/>
    </xf>
    <xf numFmtId="1" fontId="0" fillId="0" borderId="0" xfId="0" applyNumberFormat="1"/>
    <xf numFmtId="0" fontId="0" fillId="4" borderId="0" xfId="0" applyFill="1"/>
    <xf numFmtId="0" fontId="3" fillId="4" borderId="0" xfId="0" applyFont="1" applyFill="1" applyAlignment="1">
      <alignment horizontal="center"/>
    </xf>
  </cellXfs>
  <cellStyles count="1">
    <cellStyle name="Normal" xfId="0" builtinId="0"/>
  </cellStyles>
  <dxfs count="11">
    <dxf>
      <numFmt numFmtId="2" formatCode="0.00"/>
    </dxf>
    <dxf>
      <numFmt numFmtId="2" formatCode="0.00"/>
    </dxf>
    <dxf>
      <numFmt numFmtId="0" formatCode="General"/>
    </dxf>
    <dxf>
      <numFmt numFmtId="1" formatCode="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7.xml"/><Relationship Id="rId42" Type="http://schemas.microsoft.com/office/2017/06/relationships/rdSupportingPropertyBag" Target="richData/rdsupportingpropertybag.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Dashboard.xlsx]Orders 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 Table'!$C$29</c:f>
              <c:strCache>
                <c:ptCount val="1"/>
                <c:pt idx="0">
                  <c:v>Total</c:v>
                </c:pt>
              </c:strCache>
            </c:strRef>
          </c:tx>
          <c:spPr>
            <a:ln w="57150" cap="rnd">
              <a:solidFill>
                <a:schemeClr val="accent1"/>
              </a:solidFill>
              <a:round/>
            </a:ln>
            <a:effectLst/>
          </c:spPr>
          <c:marker>
            <c:symbol val="circle"/>
            <c:size val="5"/>
            <c:spPr>
              <a:solidFill>
                <a:schemeClr val="accent1"/>
              </a:solidFill>
              <a:ln w="9525">
                <a:solidFill>
                  <a:schemeClr val="accent1"/>
                </a:solidFill>
              </a:ln>
              <a:effectLst/>
            </c:spPr>
          </c:marker>
          <c:cat>
            <c:strRef>
              <c:f>'Orders Pivot Table'!$B$30:$B$110</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01-Jul-22</c:v>
                </c:pt>
                <c:pt idx="17">
                  <c:v>02-Jul-22</c:v>
                </c:pt>
                <c:pt idx="18">
                  <c:v>03-Jul-22</c:v>
                </c:pt>
                <c:pt idx="19">
                  <c:v>04-Jul-22</c:v>
                </c:pt>
                <c:pt idx="20">
                  <c:v>05-Jul-22</c:v>
                </c:pt>
                <c:pt idx="21">
                  <c:v>06-Jul-22</c:v>
                </c:pt>
                <c:pt idx="22">
                  <c:v>07-Jul-22</c:v>
                </c:pt>
                <c:pt idx="23">
                  <c:v>08-Jul-22</c:v>
                </c:pt>
                <c:pt idx="24">
                  <c:v>09-Jul-22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01-Aug-22</c:v>
                </c:pt>
                <c:pt idx="47">
                  <c:v>02-Aug-22</c:v>
                </c:pt>
                <c:pt idx="48">
                  <c:v>03-Aug-22</c:v>
                </c:pt>
                <c:pt idx="49">
                  <c:v>04-Aug-22</c:v>
                </c:pt>
                <c:pt idx="50">
                  <c:v>05-Aug-22</c:v>
                </c:pt>
                <c:pt idx="51">
                  <c:v>06-Aug-22</c:v>
                </c:pt>
                <c:pt idx="52">
                  <c:v>07-Aug-22</c:v>
                </c:pt>
                <c:pt idx="53">
                  <c:v>08-Aug-22</c:v>
                </c:pt>
                <c:pt idx="54">
                  <c:v>09-Aug-22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01-Sep-22</c:v>
                </c:pt>
                <c:pt idx="77">
                  <c:v>02-Sep-22</c:v>
                </c:pt>
                <c:pt idx="78">
                  <c:v>03-Sep-22</c:v>
                </c:pt>
                <c:pt idx="79">
                  <c:v>04-Sep-22</c:v>
                </c:pt>
                <c:pt idx="80">
                  <c:v>05-Sep-22</c:v>
                </c:pt>
              </c:strCache>
            </c:strRef>
          </c:cat>
          <c:val>
            <c:numRef>
              <c:f>'Orders Pivot Table'!$C$30:$C$110</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E17B-4F86-A669-4F7DA5E9232C}"/>
            </c:ext>
          </c:extLst>
        </c:ser>
        <c:dLbls>
          <c:showLegendKey val="0"/>
          <c:showVal val="0"/>
          <c:showCatName val="0"/>
          <c:showSerName val="0"/>
          <c:showPercent val="0"/>
          <c:showBubbleSize val="0"/>
        </c:dLbls>
        <c:marker val="1"/>
        <c:smooth val="0"/>
        <c:axId val="616224608"/>
        <c:axId val="616215608"/>
      </c:lineChart>
      <c:catAx>
        <c:axId val="61622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15608"/>
        <c:crosses val="autoZero"/>
        <c:auto val="1"/>
        <c:lblAlgn val="ctr"/>
        <c:lblOffset val="100"/>
        <c:noMultiLvlLbl val="0"/>
      </c:catAx>
      <c:valAx>
        <c:axId val="616215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2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Dashboard.xlsx]Orders Pivot Table!PivotTable5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 Table'!$H$12</c:f>
              <c:strCache>
                <c:ptCount val="1"/>
                <c:pt idx="0">
                  <c:v>Total</c:v>
                </c:pt>
              </c:strCache>
            </c:strRef>
          </c:tx>
          <c:spPr>
            <a:solidFill>
              <a:schemeClr val="accent1"/>
            </a:solidFill>
            <a:ln w="38100">
              <a:solidFill>
                <a:schemeClr val="accent2"/>
              </a:solidFill>
            </a:ln>
            <a:effectLst/>
          </c:spPr>
          <c:cat>
            <c:strRef>
              <c:f>'Orders Pivot Table'!$G$13:$G$93</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01-Jul-22</c:v>
                </c:pt>
                <c:pt idx="17">
                  <c:v>02-Jul-22</c:v>
                </c:pt>
                <c:pt idx="18">
                  <c:v>03-Jul-22</c:v>
                </c:pt>
                <c:pt idx="19">
                  <c:v>04-Jul-22</c:v>
                </c:pt>
                <c:pt idx="20">
                  <c:v>05-Jul-22</c:v>
                </c:pt>
                <c:pt idx="21">
                  <c:v>06-Jul-22</c:v>
                </c:pt>
                <c:pt idx="22">
                  <c:v>07-Jul-22</c:v>
                </c:pt>
                <c:pt idx="23">
                  <c:v>08-Jul-22</c:v>
                </c:pt>
                <c:pt idx="24">
                  <c:v>09-Jul-22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01-Aug-22</c:v>
                </c:pt>
                <c:pt idx="47">
                  <c:v>02-Aug-22</c:v>
                </c:pt>
                <c:pt idx="48">
                  <c:v>03-Aug-22</c:v>
                </c:pt>
                <c:pt idx="49">
                  <c:v>04-Aug-22</c:v>
                </c:pt>
                <c:pt idx="50">
                  <c:v>05-Aug-22</c:v>
                </c:pt>
                <c:pt idx="51">
                  <c:v>06-Aug-22</c:v>
                </c:pt>
                <c:pt idx="52">
                  <c:v>07-Aug-22</c:v>
                </c:pt>
                <c:pt idx="53">
                  <c:v>08-Aug-22</c:v>
                </c:pt>
                <c:pt idx="54">
                  <c:v>09-Aug-22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01-Sep-22</c:v>
                </c:pt>
                <c:pt idx="77">
                  <c:v>02-Sep-22</c:v>
                </c:pt>
                <c:pt idx="78">
                  <c:v>03-Sep-22</c:v>
                </c:pt>
                <c:pt idx="79">
                  <c:v>04-Sep-22</c:v>
                </c:pt>
                <c:pt idx="80">
                  <c:v>05-Sep-22</c:v>
                </c:pt>
              </c:strCache>
            </c:strRef>
          </c:cat>
          <c:val>
            <c:numRef>
              <c:f>'Orders Pivot Table'!$H$13:$H$93</c:f>
              <c:numCache>
                <c:formatCode>0.00</c:formatCode>
                <c:ptCount val="81"/>
                <c:pt idx="0">
                  <c:v>2782.9365615999282</c:v>
                </c:pt>
                <c:pt idx="1">
                  <c:v>1222.6346968938092</c:v>
                </c:pt>
                <c:pt idx="2">
                  <c:v>2226.4417643646593</c:v>
                </c:pt>
                <c:pt idx="3">
                  <c:v>1501.0413062449559</c:v>
                </c:pt>
                <c:pt idx="4">
                  <c:v>2523.537671943935</c:v>
                </c:pt>
                <c:pt idx="5">
                  <c:v>2241.4921953771359</c:v>
                </c:pt>
                <c:pt idx="6">
                  <c:v>2137.6204128679269</c:v>
                </c:pt>
                <c:pt idx="7">
                  <c:v>1802.3216753792221</c:v>
                </c:pt>
                <c:pt idx="8">
                  <c:v>1844.3607309886615</c:v>
                </c:pt>
                <c:pt idx="9">
                  <c:v>7984.2590345268572</c:v>
                </c:pt>
                <c:pt idx="10">
                  <c:v>4464.4641828994372</c:v>
                </c:pt>
                <c:pt idx="11">
                  <c:v>1505.2367194884569</c:v>
                </c:pt>
                <c:pt idx="12">
                  <c:v>4677.8009288183739</c:v>
                </c:pt>
                <c:pt idx="13">
                  <c:v>4683.8273777335271</c:v>
                </c:pt>
                <c:pt idx="14">
                  <c:v>1620.1467752619708</c:v>
                </c:pt>
                <c:pt idx="15">
                  <c:v>3718.7008312083485</c:v>
                </c:pt>
                <c:pt idx="16">
                  <c:v>1651.7869291675743</c:v>
                </c:pt>
                <c:pt idx="17">
                  <c:v>1204.3707242826163</c:v>
                </c:pt>
                <c:pt idx="18">
                  <c:v>1734.7947819760786</c:v>
                </c:pt>
                <c:pt idx="19">
                  <c:v>499.96848017302761</c:v>
                </c:pt>
                <c:pt idx="20">
                  <c:v>3166.9471440296502</c:v>
                </c:pt>
                <c:pt idx="21">
                  <c:v>1224.1932320491082</c:v>
                </c:pt>
                <c:pt idx="22">
                  <c:v>1563.3930659633875</c:v>
                </c:pt>
                <c:pt idx="23">
                  <c:v>1812.754337285174</c:v>
                </c:pt>
                <c:pt idx="24">
                  <c:v>1568.5627080349695</c:v>
                </c:pt>
                <c:pt idx="25">
                  <c:v>1956.2864769175651</c:v>
                </c:pt>
                <c:pt idx="26">
                  <c:v>4278.6459912687615</c:v>
                </c:pt>
                <c:pt idx="27">
                  <c:v>1727.2941319600066</c:v>
                </c:pt>
                <c:pt idx="28">
                  <c:v>1510.8080961590804</c:v>
                </c:pt>
                <c:pt idx="29">
                  <c:v>1810.158926809042</c:v>
                </c:pt>
                <c:pt idx="30">
                  <c:v>1433.9452340077744</c:v>
                </c:pt>
                <c:pt idx="31">
                  <c:v>751.02548966136465</c:v>
                </c:pt>
                <c:pt idx="32">
                  <c:v>2433.7854994260888</c:v>
                </c:pt>
                <c:pt idx="33">
                  <c:v>1498.7570991469843</c:v>
                </c:pt>
                <c:pt idx="34">
                  <c:v>1506.3220320369319</c:v>
                </c:pt>
                <c:pt idx="35">
                  <c:v>2153.6679021335995</c:v>
                </c:pt>
                <c:pt idx="36">
                  <c:v>1855.5769014186008</c:v>
                </c:pt>
                <c:pt idx="37">
                  <c:v>1673.3402975956415</c:v>
                </c:pt>
                <c:pt idx="38">
                  <c:v>994.89696643157231</c:v>
                </c:pt>
                <c:pt idx="39">
                  <c:v>610.98767512517338</c:v>
                </c:pt>
                <c:pt idx="40">
                  <c:v>168.44009592907707</c:v>
                </c:pt>
                <c:pt idx="41">
                  <c:v>2811.1269237393612</c:v>
                </c:pt>
                <c:pt idx="42">
                  <c:v>951.46716106567737</c:v>
                </c:pt>
                <c:pt idx="43">
                  <c:v>1215.488373247915</c:v>
                </c:pt>
                <c:pt idx="44">
                  <c:v>1328.2609389905592</c:v>
                </c:pt>
                <c:pt idx="45">
                  <c:v>311.80032662351618</c:v>
                </c:pt>
                <c:pt idx="46">
                  <c:v>1115.4521147774431</c:v>
                </c:pt>
                <c:pt idx="47">
                  <c:v>422.36529741592386</c:v>
                </c:pt>
                <c:pt idx="48">
                  <c:v>755.29220205323759</c:v>
                </c:pt>
                <c:pt idx="49">
                  <c:v>233.97567788572354</c:v>
                </c:pt>
                <c:pt idx="50">
                  <c:v>103.13623077115129</c:v>
                </c:pt>
                <c:pt idx="51">
                  <c:v>72.503573083337059</c:v>
                </c:pt>
                <c:pt idx="52">
                  <c:v>919.33413677941758</c:v>
                </c:pt>
                <c:pt idx="53">
                  <c:v>177.90385920750197</c:v>
                </c:pt>
                <c:pt idx="54">
                  <c:v>1420.4453678146392</c:v>
                </c:pt>
                <c:pt idx="55">
                  <c:v>240.95120452219334</c:v>
                </c:pt>
                <c:pt idx="56">
                  <c:v>206.0871268655176</c:v>
                </c:pt>
                <c:pt idx="57">
                  <c:v>141.94876694448573</c:v>
                </c:pt>
                <c:pt idx="58">
                  <c:v>685.30299234323491</c:v>
                </c:pt>
                <c:pt idx="59">
                  <c:v>675.08253841998589</c:v>
                </c:pt>
                <c:pt idx="60">
                  <c:v>123.22388824391678</c:v>
                </c:pt>
                <c:pt idx="61">
                  <c:v>715.26853237046589</c:v>
                </c:pt>
                <c:pt idx="62">
                  <c:v>685.08509547150163</c:v>
                </c:pt>
                <c:pt idx="63">
                  <c:v>782.22821372548231</c:v>
                </c:pt>
                <c:pt idx="64">
                  <c:v>496.09064187222839</c:v>
                </c:pt>
                <c:pt idx="65">
                  <c:v>1309.9671480147458</c:v>
                </c:pt>
                <c:pt idx="66">
                  <c:v>1782.3562734143563</c:v>
                </c:pt>
                <c:pt idx="67">
                  <c:v>632.28706534650735</c:v>
                </c:pt>
                <c:pt idx="68">
                  <c:v>615.05317295249642</c:v>
                </c:pt>
                <c:pt idx="69">
                  <c:v>570.06823402844668</c:v>
                </c:pt>
                <c:pt idx="70">
                  <c:v>242.29254583913917</c:v>
                </c:pt>
                <c:pt idx="71">
                  <c:v>1229.6665006421485</c:v>
                </c:pt>
                <c:pt idx="72">
                  <c:v>1942.0308658209037</c:v>
                </c:pt>
                <c:pt idx="73">
                  <c:v>702.6679677816212</c:v>
                </c:pt>
                <c:pt idx="74">
                  <c:v>586.21309826356469</c:v>
                </c:pt>
                <c:pt idx="75">
                  <c:v>1168.3384283896589</c:v>
                </c:pt>
                <c:pt idx="76">
                  <c:v>351.39503497605824</c:v>
                </c:pt>
                <c:pt idx="77">
                  <c:v>820.45012220327374</c:v>
                </c:pt>
                <c:pt idx="78">
                  <c:v>359.13073370572977</c:v>
                </c:pt>
                <c:pt idx="79">
                  <c:v>1893.5279449934205</c:v>
                </c:pt>
                <c:pt idx="80">
                  <c:v>1973.5839778727147</c:v>
                </c:pt>
              </c:numCache>
            </c:numRef>
          </c:val>
          <c:extLst>
            <c:ext xmlns:c16="http://schemas.microsoft.com/office/drawing/2014/chart" uri="{C3380CC4-5D6E-409C-BE32-E72D297353CC}">
              <c16:uniqueId val="{00000000-8175-4D86-9A50-8617FD81F5A9}"/>
            </c:ext>
          </c:extLst>
        </c:ser>
        <c:dLbls>
          <c:showLegendKey val="0"/>
          <c:showVal val="0"/>
          <c:showCatName val="0"/>
          <c:showSerName val="0"/>
          <c:showPercent val="0"/>
          <c:showBubbleSize val="0"/>
        </c:dLbls>
        <c:axId val="616213808"/>
        <c:axId val="616221728"/>
      </c:areaChart>
      <c:catAx>
        <c:axId val="6162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21728"/>
        <c:crosses val="autoZero"/>
        <c:auto val="1"/>
        <c:lblAlgn val="ctr"/>
        <c:lblOffset val="100"/>
        <c:noMultiLvlLbl val="0"/>
      </c:catAx>
      <c:valAx>
        <c:axId val="6162217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13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Dashboard.xlsx]Orders Pivot Table!PivotTable6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66545455404746E-2"/>
          <c:y val="1.5113064703329597E-2"/>
          <c:w val="0.92700897525218651"/>
          <c:h val="0.70623391440617067"/>
        </c:manualLayout>
      </c:layout>
      <c:barChart>
        <c:barDir val="col"/>
        <c:grouping val="clustered"/>
        <c:varyColors val="0"/>
        <c:ser>
          <c:idx val="0"/>
          <c:order val="0"/>
          <c:tx>
            <c:strRef>
              <c:f>'Orders Pivot Table'!$L$12:$L$13</c:f>
              <c:strCache>
                <c:ptCount val="1"/>
                <c:pt idx="0">
                  <c:v>Aloo Shots Pizzabun</c:v>
                </c:pt>
              </c:strCache>
            </c:strRef>
          </c:tx>
          <c:spPr>
            <a:solidFill>
              <a:schemeClr val="accent1"/>
            </a:solidFill>
            <a:ln>
              <a:noFill/>
            </a:ln>
            <a:effectLst/>
          </c:spPr>
          <c:invertIfNegative val="0"/>
          <c:cat>
            <c:strRef>
              <c:f>'Orders Pivot Table'!$K$14:$K$94</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01-Jul-22</c:v>
                </c:pt>
                <c:pt idx="17">
                  <c:v>02-Jul-22</c:v>
                </c:pt>
                <c:pt idx="18">
                  <c:v>03-Jul-22</c:v>
                </c:pt>
                <c:pt idx="19">
                  <c:v>04-Jul-22</c:v>
                </c:pt>
                <c:pt idx="20">
                  <c:v>05-Jul-22</c:v>
                </c:pt>
                <c:pt idx="21">
                  <c:v>06-Jul-22</c:v>
                </c:pt>
                <c:pt idx="22">
                  <c:v>07-Jul-22</c:v>
                </c:pt>
                <c:pt idx="23">
                  <c:v>08-Jul-22</c:v>
                </c:pt>
                <c:pt idx="24">
                  <c:v>09-Jul-22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01-Aug-22</c:v>
                </c:pt>
                <c:pt idx="47">
                  <c:v>02-Aug-22</c:v>
                </c:pt>
                <c:pt idx="48">
                  <c:v>03-Aug-22</c:v>
                </c:pt>
                <c:pt idx="49">
                  <c:v>04-Aug-22</c:v>
                </c:pt>
                <c:pt idx="50">
                  <c:v>05-Aug-22</c:v>
                </c:pt>
                <c:pt idx="51">
                  <c:v>06-Aug-22</c:v>
                </c:pt>
                <c:pt idx="52">
                  <c:v>07-Aug-22</c:v>
                </c:pt>
                <c:pt idx="53">
                  <c:v>08-Aug-22</c:v>
                </c:pt>
                <c:pt idx="54">
                  <c:v>09-Aug-22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01-Sep-22</c:v>
                </c:pt>
                <c:pt idx="77">
                  <c:v>02-Sep-22</c:v>
                </c:pt>
                <c:pt idx="78">
                  <c:v>03-Sep-22</c:v>
                </c:pt>
                <c:pt idx="79">
                  <c:v>04-Sep-22</c:v>
                </c:pt>
                <c:pt idx="80">
                  <c:v>05-Sep-22</c:v>
                </c:pt>
              </c:strCache>
            </c:strRef>
          </c:cat>
          <c:val>
            <c:numRef>
              <c:f>'Orders Pivot Table'!$L$14:$L$94</c:f>
              <c:numCache>
                <c:formatCode>0.00</c:formatCode>
                <c:ptCount val="81"/>
                <c:pt idx="6">
                  <c:v>1223.1088493910074</c:v>
                </c:pt>
                <c:pt idx="9">
                  <c:v>495.72922370979489</c:v>
                </c:pt>
                <c:pt idx="14">
                  <c:v>38.999429743170126</c:v>
                </c:pt>
                <c:pt idx="15">
                  <c:v>335.17125056513527</c:v>
                </c:pt>
                <c:pt idx="17">
                  <c:v>159.54925598956945</c:v>
                </c:pt>
                <c:pt idx="25">
                  <c:v>394.92535062119867</c:v>
                </c:pt>
                <c:pt idx="32">
                  <c:v>643.8676938306628</c:v>
                </c:pt>
                <c:pt idx="41">
                  <c:v>26.06602495681426</c:v>
                </c:pt>
                <c:pt idx="51">
                  <c:v>25.688899177005172</c:v>
                </c:pt>
                <c:pt idx="71">
                  <c:v>70.683876180210106</c:v>
                </c:pt>
                <c:pt idx="78">
                  <c:v>88.89503221435514</c:v>
                </c:pt>
                <c:pt idx="80">
                  <c:v>131.17567491216525</c:v>
                </c:pt>
              </c:numCache>
            </c:numRef>
          </c:val>
          <c:extLst>
            <c:ext xmlns:c16="http://schemas.microsoft.com/office/drawing/2014/chart" uri="{C3380CC4-5D6E-409C-BE32-E72D297353CC}">
              <c16:uniqueId val="{00000000-A0ED-4EBD-A391-F7A1B7F85D33}"/>
            </c:ext>
          </c:extLst>
        </c:ser>
        <c:ser>
          <c:idx val="1"/>
          <c:order val="1"/>
          <c:tx>
            <c:strRef>
              <c:f>'Orders Pivot Table'!$M$12:$M$13</c:f>
              <c:strCache>
                <c:ptCount val="1"/>
                <c:pt idx="0">
                  <c:v>Crispy Chole Pizzabun</c:v>
                </c:pt>
              </c:strCache>
            </c:strRef>
          </c:tx>
          <c:spPr>
            <a:solidFill>
              <a:schemeClr val="accent2"/>
            </a:solidFill>
            <a:ln>
              <a:noFill/>
            </a:ln>
            <a:effectLst/>
          </c:spPr>
          <c:invertIfNegative val="0"/>
          <c:cat>
            <c:strRef>
              <c:f>'Orders Pivot Table'!$K$14:$K$94</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01-Jul-22</c:v>
                </c:pt>
                <c:pt idx="17">
                  <c:v>02-Jul-22</c:v>
                </c:pt>
                <c:pt idx="18">
                  <c:v>03-Jul-22</c:v>
                </c:pt>
                <c:pt idx="19">
                  <c:v>04-Jul-22</c:v>
                </c:pt>
                <c:pt idx="20">
                  <c:v>05-Jul-22</c:v>
                </c:pt>
                <c:pt idx="21">
                  <c:v>06-Jul-22</c:v>
                </c:pt>
                <c:pt idx="22">
                  <c:v>07-Jul-22</c:v>
                </c:pt>
                <c:pt idx="23">
                  <c:v>08-Jul-22</c:v>
                </c:pt>
                <c:pt idx="24">
                  <c:v>09-Jul-22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01-Aug-22</c:v>
                </c:pt>
                <c:pt idx="47">
                  <c:v>02-Aug-22</c:v>
                </c:pt>
                <c:pt idx="48">
                  <c:v>03-Aug-22</c:v>
                </c:pt>
                <c:pt idx="49">
                  <c:v>04-Aug-22</c:v>
                </c:pt>
                <c:pt idx="50">
                  <c:v>05-Aug-22</c:v>
                </c:pt>
                <c:pt idx="51">
                  <c:v>06-Aug-22</c:v>
                </c:pt>
                <c:pt idx="52">
                  <c:v>07-Aug-22</c:v>
                </c:pt>
                <c:pt idx="53">
                  <c:v>08-Aug-22</c:v>
                </c:pt>
                <c:pt idx="54">
                  <c:v>09-Aug-22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01-Sep-22</c:v>
                </c:pt>
                <c:pt idx="77">
                  <c:v>02-Sep-22</c:v>
                </c:pt>
                <c:pt idx="78">
                  <c:v>03-Sep-22</c:v>
                </c:pt>
                <c:pt idx="79">
                  <c:v>04-Sep-22</c:v>
                </c:pt>
                <c:pt idx="80">
                  <c:v>05-Sep-22</c:v>
                </c:pt>
              </c:strCache>
            </c:strRef>
          </c:cat>
          <c:val>
            <c:numRef>
              <c:f>'Orders Pivot Table'!$M$14:$M$94</c:f>
              <c:numCache>
                <c:formatCode>0.00</c:formatCode>
                <c:ptCount val="81"/>
                <c:pt idx="2">
                  <c:v>508.37916204323938</c:v>
                </c:pt>
                <c:pt idx="3">
                  <c:v>632.10987111090458</c:v>
                </c:pt>
                <c:pt idx="4">
                  <c:v>354.03364462681645</c:v>
                </c:pt>
                <c:pt idx="5">
                  <c:v>550.85726352949052</c:v>
                </c:pt>
                <c:pt idx="6">
                  <c:v>403.18195826138663</c:v>
                </c:pt>
                <c:pt idx="8">
                  <c:v>242.55354594683496</c:v>
                </c:pt>
                <c:pt idx="9">
                  <c:v>888.01686212433719</c:v>
                </c:pt>
                <c:pt idx="10">
                  <c:v>611.3788954215463</c:v>
                </c:pt>
                <c:pt idx="12">
                  <c:v>635.00954051479016</c:v>
                </c:pt>
                <c:pt idx="13">
                  <c:v>231.41493008032398</c:v>
                </c:pt>
                <c:pt idx="14">
                  <c:v>614.63239401685075</c:v>
                </c:pt>
                <c:pt idx="15">
                  <c:v>504.95249156869966</c:v>
                </c:pt>
                <c:pt idx="16">
                  <c:v>598.25493758435732</c:v>
                </c:pt>
                <c:pt idx="17">
                  <c:v>141.64267391551863</c:v>
                </c:pt>
                <c:pt idx="18">
                  <c:v>874.27140200455347</c:v>
                </c:pt>
                <c:pt idx="19">
                  <c:v>465.49739230042059</c:v>
                </c:pt>
                <c:pt idx="20">
                  <c:v>507.0607809257495</c:v>
                </c:pt>
                <c:pt idx="21">
                  <c:v>424.35381699325023</c:v>
                </c:pt>
                <c:pt idx="22">
                  <c:v>573.68739375109817</c:v>
                </c:pt>
                <c:pt idx="23">
                  <c:v>774.63166702674539</c:v>
                </c:pt>
                <c:pt idx="25">
                  <c:v>453.0373339476152</c:v>
                </c:pt>
                <c:pt idx="26">
                  <c:v>1219.8181062583701</c:v>
                </c:pt>
                <c:pt idx="27">
                  <c:v>713.66249809179681</c:v>
                </c:pt>
                <c:pt idx="28">
                  <c:v>151.28036046712452</c:v>
                </c:pt>
                <c:pt idx="29">
                  <c:v>1174.5613319312642</c:v>
                </c:pt>
                <c:pt idx="30">
                  <c:v>1065.6401758377508</c:v>
                </c:pt>
                <c:pt idx="31">
                  <c:v>8.5837275758097107</c:v>
                </c:pt>
                <c:pt idx="32">
                  <c:v>311.17284421318834</c:v>
                </c:pt>
                <c:pt idx="33">
                  <c:v>27.473798154808378</c:v>
                </c:pt>
                <c:pt idx="36">
                  <c:v>722.80480286284421</c:v>
                </c:pt>
                <c:pt idx="40">
                  <c:v>168.44009592907707</c:v>
                </c:pt>
                <c:pt idx="42">
                  <c:v>165.76298314819192</c:v>
                </c:pt>
                <c:pt idx="43">
                  <c:v>565.50942227698476</c:v>
                </c:pt>
                <c:pt idx="47">
                  <c:v>422.36529741592386</c:v>
                </c:pt>
                <c:pt idx="51">
                  <c:v>46.81467390633189</c:v>
                </c:pt>
                <c:pt idx="60">
                  <c:v>15.64161717642418</c:v>
                </c:pt>
                <c:pt idx="63">
                  <c:v>462.18842769446428</c:v>
                </c:pt>
                <c:pt idx="64">
                  <c:v>35.594033792998474</c:v>
                </c:pt>
                <c:pt idx="65">
                  <c:v>4.3280467331120152</c:v>
                </c:pt>
                <c:pt idx="66">
                  <c:v>570.76832823088068</c:v>
                </c:pt>
                <c:pt idx="70">
                  <c:v>196.15688332818451</c:v>
                </c:pt>
                <c:pt idx="71">
                  <c:v>1158.9826244619385</c:v>
                </c:pt>
                <c:pt idx="72">
                  <c:v>614.57867035064214</c:v>
                </c:pt>
                <c:pt idx="74">
                  <c:v>51.717774091664459</c:v>
                </c:pt>
                <c:pt idx="76">
                  <c:v>138.27219098252783</c:v>
                </c:pt>
                <c:pt idx="79">
                  <c:v>707.78635049236414</c:v>
                </c:pt>
              </c:numCache>
            </c:numRef>
          </c:val>
          <c:extLst>
            <c:ext xmlns:c16="http://schemas.microsoft.com/office/drawing/2014/chart" uri="{C3380CC4-5D6E-409C-BE32-E72D297353CC}">
              <c16:uniqueId val="{00000001-A0ED-4EBD-A391-F7A1B7F85D33}"/>
            </c:ext>
          </c:extLst>
        </c:ser>
        <c:ser>
          <c:idx val="2"/>
          <c:order val="2"/>
          <c:tx>
            <c:strRef>
              <c:f>'Orders Pivot Table'!$N$12:$N$13</c:f>
              <c:strCache>
                <c:ptCount val="1"/>
                <c:pt idx="0">
                  <c:v>Large Paneer Tikka Pizzabun</c:v>
                </c:pt>
              </c:strCache>
            </c:strRef>
          </c:tx>
          <c:spPr>
            <a:solidFill>
              <a:schemeClr val="accent3"/>
            </a:solidFill>
            <a:ln>
              <a:noFill/>
            </a:ln>
            <a:effectLst/>
          </c:spPr>
          <c:invertIfNegative val="0"/>
          <c:cat>
            <c:strRef>
              <c:f>'Orders Pivot Table'!$K$14:$K$94</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01-Jul-22</c:v>
                </c:pt>
                <c:pt idx="17">
                  <c:v>02-Jul-22</c:v>
                </c:pt>
                <c:pt idx="18">
                  <c:v>03-Jul-22</c:v>
                </c:pt>
                <c:pt idx="19">
                  <c:v>04-Jul-22</c:v>
                </c:pt>
                <c:pt idx="20">
                  <c:v>05-Jul-22</c:v>
                </c:pt>
                <c:pt idx="21">
                  <c:v>06-Jul-22</c:v>
                </c:pt>
                <c:pt idx="22">
                  <c:v>07-Jul-22</c:v>
                </c:pt>
                <c:pt idx="23">
                  <c:v>08-Jul-22</c:v>
                </c:pt>
                <c:pt idx="24">
                  <c:v>09-Jul-22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01-Aug-22</c:v>
                </c:pt>
                <c:pt idx="47">
                  <c:v>02-Aug-22</c:v>
                </c:pt>
                <c:pt idx="48">
                  <c:v>03-Aug-22</c:v>
                </c:pt>
                <c:pt idx="49">
                  <c:v>04-Aug-22</c:v>
                </c:pt>
                <c:pt idx="50">
                  <c:v>05-Aug-22</c:v>
                </c:pt>
                <c:pt idx="51">
                  <c:v>06-Aug-22</c:v>
                </c:pt>
                <c:pt idx="52">
                  <c:v>07-Aug-22</c:v>
                </c:pt>
                <c:pt idx="53">
                  <c:v>08-Aug-22</c:v>
                </c:pt>
                <c:pt idx="54">
                  <c:v>09-Aug-22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01-Sep-22</c:v>
                </c:pt>
                <c:pt idx="77">
                  <c:v>02-Sep-22</c:v>
                </c:pt>
                <c:pt idx="78">
                  <c:v>03-Sep-22</c:v>
                </c:pt>
                <c:pt idx="79">
                  <c:v>04-Sep-22</c:v>
                </c:pt>
                <c:pt idx="80">
                  <c:v>05-Sep-22</c:v>
                </c:pt>
              </c:strCache>
            </c:strRef>
          </c:cat>
          <c:val>
            <c:numRef>
              <c:f>'Orders Pivot Table'!$N$14:$N$94</c:f>
              <c:numCache>
                <c:formatCode>0.00</c:formatCode>
                <c:ptCount val="81"/>
                <c:pt idx="0">
                  <c:v>921.70535908710667</c:v>
                </c:pt>
                <c:pt idx="1">
                  <c:v>180.71207642813397</c:v>
                </c:pt>
                <c:pt idx="2">
                  <c:v>603.05877680263347</c:v>
                </c:pt>
                <c:pt idx="3">
                  <c:v>160.79668161900295</c:v>
                </c:pt>
                <c:pt idx="4">
                  <c:v>909.53299826664215</c:v>
                </c:pt>
                <c:pt idx="9">
                  <c:v>2144.1755648139674</c:v>
                </c:pt>
                <c:pt idx="10">
                  <c:v>1887.3418888846727</c:v>
                </c:pt>
                <c:pt idx="11">
                  <c:v>678.09092680151184</c:v>
                </c:pt>
                <c:pt idx="12">
                  <c:v>2435.6718940615642</c:v>
                </c:pt>
                <c:pt idx="13">
                  <c:v>544.40467046689025</c:v>
                </c:pt>
                <c:pt idx="15">
                  <c:v>1353.2024564826402</c:v>
                </c:pt>
                <c:pt idx="19">
                  <c:v>34.471087872607001</c:v>
                </c:pt>
                <c:pt idx="20">
                  <c:v>381.23748576240649</c:v>
                </c:pt>
                <c:pt idx="21">
                  <c:v>289.78112762235025</c:v>
                </c:pt>
                <c:pt idx="22">
                  <c:v>377.23881158889554</c:v>
                </c:pt>
                <c:pt idx="23">
                  <c:v>245.27263253323503</c:v>
                </c:pt>
                <c:pt idx="24">
                  <c:v>117.65652194474063</c:v>
                </c:pt>
                <c:pt idx="25">
                  <c:v>188.95111339002057</c:v>
                </c:pt>
                <c:pt idx="26">
                  <c:v>595.78842023941331</c:v>
                </c:pt>
                <c:pt idx="28">
                  <c:v>494.91857446816493</c:v>
                </c:pt>
                <c:pt idx="31">
                  <c:v>187.71576040737301</c:v>
                </c:pt>
                <c:pt idx="32">
                  <c:v>206.60818615962148</c:v>
                </c:pt>
                <c:pt idx="33">
                  <c:v>65.137629802563438</c:v>
                </c:pt>
                <c:pt idx="36">
                  <c:v>7.0876815644378972</c:v>
                </c:pt>
                <c:pt idx="38">
                  <c:v>733.33104590888649</c:v>
                </c:pt>
                <c:pt idx="39">
                  <c:v>45.00304180574205</c:v>
                </c:pt>
                <c:pt idx="41">
                  <c:v>955.41685982055151</c:v>
                </c:pt>
                <c:pt idx="42">
                  <c:v>121.77359517806946</c:v>
                </c:pt>
                <c:pt idx="45">
                  <c:v>76.226503604799717</c:v>
                </c:pt>
                <c:pt idx="46">
                  <c:v>672.62667000062027</c:v>
                </c:pt>
                <c:pt idx="49">
                  <c:v>115.94514510059004</c:v>
                </c:pt>
                <c:pt idx="50">
                  <c:v>44.571095495767956</c:v>
                </c:pt>
                <c:pt idx="52">
                  <c:v>519.21243212180696</c:v>
                </c:pt>
                <c:pt idx="54">
                  <c:v>850.027052696277</c:v>
                </c:pt>
                <c:pt idx="56">
                  <c:v>206.0871268655176</c:v>
                </c:pt>
                <c:pt idx="57">
                  <c:v>94.348877665309942</c:v>
                </c:pt>
                <c:pt idx="58">
                  <c:v>685.30299234323491</c:v>
                </c:pt>
                <c:pt idx="63">
                  <c:v>29.360334606153561</c:v>
                </c:pt>
                <c:pt idx="64">
                  <c:v>275.21969988646691</c:v>
                </c:pt>
                <c:pt idx="65">
                  <c:v>414.28438091977767</c:v>
                </c:pt>
                <c:pt idx="66">
                  <c:v>715.57053449135719</c:v>
                </c:pt>
                <c:pt idx="68">
                  <c:v>361.11122497908696</c:v>
                </c:pt>
                <c:pt idx="69">
                  <c:v>570.06823402844668</c:v>
                </c:pt>
                <c:pt idx="74">
                  <c:v>424.87414966501728</c:v>
                </c:pt>
                <c:pt idx="75">
                  <c:v>224.53409321315843</c:v>
                </c:pt>
                <c:pt idx="77">
                  <c:v>56.087177466025373</c:v>
                </c:pt>
                <c:pt idx="79">
                  <c:v>719.43365174105247</c:v>
                </c:pt>
                <c:pt idx="80">
                  <c:v>407.15998281207101</c:v>
                </c:pt>
              </c:numCache>
            </c:numRef>
          </c:val>
          <c:extLst>
            <c:ext xmlns:c16="http://schemas.microsoft.com/office/drawing/2014/chart" uri="{C3380CC4-5D6E-409C-BE32-E72D297353CC}">
              <c16:uniqueId val="{00000002-A0ED-4EBD-A391-F7A1B7F85D33}"/>
            </c:ext>
          </c:extLst>
        </c:ser>
        <c:ser>
          <c:idx val="3"/>
          <c:order val="3"/>
          <c:tx>
            <c:strRef>
              <c:f>'Orders Pivot Table'!$O$12:$O$13</c:f>
              <c:strCache>
                <c:ptCount val="1"/>
                <c:pt idx="0">
                  <c:v>Medium Crispy Chole Pizzabun</c:v>
                </c:pt>
              </c:strCache>
            </c:strRef>
          </c:tx>
          <c:spPr>
            <a:solidFill>
              <a:schemeClr val="accent4"/>
            </a:solidFill>
            <a:ln>
              <a:noFill/>
            </a:ln>
            <a:effectLst/>
          </c:spPr>
          <c:invertIfNegative val="0"/>
          <c:cat>
            <c:strRef>
              <c:f>'Orders Pivot Table'!$K$14:$K$94</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01-Jul-22</c:v>
                </c:pt>
                <c:pt idx="17">
                  <c:v>02-Jul-22</c:v>
                </c:pt>
                <c:pt idx="18">
                  <c:v>03-Jul-22</c:v>
                </c:pt>
                <c:pt idx="19">
                  <c:v>04-Jul-22</c:v>
                </c:pt>
                <c:pt idx="20">
                  <c:v>05-Jul-22</c:v>
                </c:pt>
                <c:pt idx="21">
                  <c:v>06-Jul-22</c:v>
                </c:pt>
                <c:pt idx="22">
                  <c:v>07-Jul-22</c:v>
                </c:pt>
                <c:pt idx="23">
                  <c:v>08-Jul-22</c:v>
                </c:pt>
                <c:pt idx="24">
                  <c:v>09-Jul-22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01-Aug-22</c:v>
                </c:pt>
                <c:pt idx="47">
                  <c:v>02-Aug-22</c:v>
                </c:pt>
                <c:pt idx="48">
                  <c:v>03-Aug-22</c:v>
                </c:pt>
                <c:pt idx="49">
                  <c:v>04-Aug-22</c:v>
                </c:pt>
                <c:pt idx="50">
                  <c:v>05-Aug-22</c:v>
                </c:pt>
                <c:pt idx="51">
                  <c:v>06-Aug-22</c:v>
                </c:pt>
                <c:pt idx="52">
                  <c:v>07-Aug-22</c:v>
                </c:pt>
                <c:pt idx="53">
                  <c:v>08-Aug-22</c:v>
                </c:pt>
                <c:pt idx="54">
                  <c:v>09-Aug-22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01-Sep-22</c:v>
                </c:pt>
                <c:pt idx="77">
                  <c:v>02-Sep-22</c:v>
                </c:pt>
                <c:pt idx="78">
                  <c:v>03-Sep-22</c:v>
                </c:pt>
                <c:pt idx="79">
                  <c:v>04-Sep-22</c:v>
                </c:pt>
                <c:pt idx="80">
                  <c:v>05-Sep-22</c:v>
                </c:pt>
              </c:strCache>
            </c:strRef>
          </c:cat>
          <c:val>
            <c:numRef>
              <c:f>'Orders Pivot Table'!$O$14:$O$94</c:f>
              <c:numCache>
                <c:formatCode>0.00</c:formatCode>
                <c:ptCount val="81"/>
                <c:pt idx="0">
                  <c:v>625.61489228695734</c:v>
                </c:pt>
                <c:pt idx="1">
                  <c:v>516.79660966589279</c:v>
                </c:pt>
                <c:pt idx="2">
                  <c:v>450.05643505203017</c:v>
                </c:pt>
                <c:pt idx="4">
                  <c:v>539.43695916245372</c:v>
                </c:pt>
                <c:pt idx="5">
                  <c:v>476.70165357390249</c:v>
                </c:pt>
                <c:pt idx="6">
                  <c:v>95.822356938586282</c:v>
                </c:pt>
                <c:pt idx="7">
                  <c:v>1464.0269874856976</c:v>
                </c:pt>
                <c:pt idx="8">
                  <c:v>769.70995641467414</c:v>
                </c:pt>
                <c:pt idx="9">
                  <c:v>1851.7693264786089</c:v>
                </c:pt>
                <c:pt idx="10">
                  <c:v>227.26522217599077</c:v>
                </c:pt>
                <c:pt idx="11">
                  <c:v>52.926273028965575</c:v>
                </c:pt>
                <c:pt idx="12">
                  <c:v>11.444213492210116</c:v>
                </c:pt>
                <c:pt idx="13">
                  <c:v>1371.1785545104076</c:v>
                </c:pt>
                <c:pt idx="14">
                  <c:v>158.68799635736551</c:v>
                </c:pt>
                <c:pt idx="15">
                  <c:v>952.0829315669564</c:v>
                </c:pt>
                <c:pt idx="16">
                  <c:v>459.44759348212256</c:v>
                </c:pt>
                <c:pt idx="17">
                  <c:v>642.03076428150609</c:v>
                </c:pt>
                <c:pt idx="20">
                  <c:v>1449.1750044572359</c:v>
                </c:pt>
                <c:pt idx="22">
                  <c:v>458.47310428668277</c:v>
                </c:pt>
                <c:pt idx="23">
                  <c:v>792.8500377251936</c:v>
                </c:pt>
                <c:pt idx="24">
                  <c:v>729.07879915352055</c:v>
                </c:pt>
                <c:pt idx="25">
                  <c:v>919.3726789587306</c:v>
                </c:pt>
                <c:pt idx="26">
                  <c:v>2047.6655560250424</c:v>
                </c:pt>
                <c:pt idx="27">
                  <c:v>908.54269044229204</c:v>
                </c:pt>
                <c:pt idx="28">
                  <c:v>191.87303411854478</c:v>
                </c:pt>
                <c:pt idx="29">
                  <c:v>131.01721018021544</c:v>
                </c:pt>
                <c:pt idx="30">
                  <c:v>368.30505817002347</c:v>
                </c:pt>
                <c:pt idx="31">
                  <c:v>43.746887459704389</c:v>
                </c:pt>
                <c:pt idx="32">
                  <c:v>238.00761574017216</c:v>
                </c:pt>
                <c:pt idx="33">
                  <c:v>235.35994968234377</c:v>
                </c:pt>
                <c:pt idx="34">
                  <c:v>617.05128601204638</c:v>
                </c:pt>
                <c:pt idx="35">
                  <c:v>319.05960508791657</c:v>
                </c:pt>
                <c:pt idx="36">
                  <c:v>188.03914013234012</c:v>
                </c:pt>
                <c:pt idx="37">
                  <c:v>819.21861614552222</c:v>
                </c:pt>
                <c:pt idx="42">
                  <c:v>260.34021331262602</c:v>
                </c:pt>
                <c:pt idx="44">
                  <c:v>221.44760805507008</c:v>
                </c:pt>
                <c:pt idx="48">
                  <c:v>408.94622161599381</c:v>
                </c:pt>
                <c:pt idx="49">
                  <c:v>118.0305327851335</c:v>
                </c:pt>
                <c:pt idx="53">
                  <c:v>177.90385920750197</c:v>
                </c:pt>
                <c:pt idx="55">
                  <c:v>240.95120452219334</c:v>
                </c:pt>
                <c:pt idx="59">
                  <c:v>185.8785632595937</c:v>
                </c:pt>
                <c:pt idx="61">
                  <c:v>265.15087598098563</c:v>
                </c:pt>
                <c:pt idx="64">
                  <c:v>185.27690819276299</c:v>
                </c:pt>
                <c:pt idx="66">
                  <c:v>267.39702972267082</c:v>
                </c:pt>
                <c:pt idx="67">
                  <c:v>194.79820556090502</c:v>
                </c:pt>
                <c:pt idx="68">
                  <c:v>253.94194797340953</c:v>
                </c:pt>
                <c:pt idx="73">
                  <c:v>240.94143062973706</c:v>
                </c:pt>
                <c:pt idx="74">
                  <c:v>28.24019086095576</c:v>
                </c:pt>
                <c:pt idx="76">
                  <c:v>213.12284399353041</c:v>
                </c:pt>
                <c:pt idx="77">
                  <c:v>764.36294473724843</c:v>
                </c:pt>
                <c:pt idx="78">
                  <c:v>1.3188062182116345</c:v>
                </c:pt>
                <c:pt idx="80">
                  <c:v>595.5900390427729</c:v>
                </c:pt>
              </c:numCache>
            </c:numRef>
          </c:val>
          <c:extLst>
            <c:ext xmlns:c16="http://schemas.microsoft.com/office/drawing/2014/chart" uri="{C3380CC4-5D6E-409C-BE32-E72D297353CC}">
              <c16:uniqueId val="{00000003-A0ED-4EBD-A391-F7A1B7F85D33}"/>
            </c:ext>
          </c:extLst>
        </c:ser>
        <c:ser>
          <c:idx val="4"/>
          <c:order val="4"/>
          <c:tx>
            <c:strRef>
              <c:f>'Orders Pivot Table'!$P$12:$P$13</c:f>
              <c:strCache>
                <c:ptCount val="1"/>
                <c:pt idx="0">
                  <c:v>Minty Pizzabun</c:v>
                </c:pt>
              </c:strCache>
            </c:strRef>
          </c:tx>
          <c:spPr>
            <a:solidFill>
              <a:schemeClr val="accent5"/>
            </a:solidFill>
            <a:ln>
              <a:noFill/>
            </a:ln>
            <a:effectLst/>
          </c:spPr>
          <c:invertIfNegative val="0"/>
          <c:cat>
            <c:strRef>
              <c:f>'Orders Pivot Table'!$K$14:$K$94</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01-Jul-22</c:v>
                </c:pt>
                <c:pt idx="17">
                  <c:v>02-Jul-22</c:v>
                </c:pt>
                <c:pt idx="18">
                  <c:v>03-Jul-22</c:v>
                </c:pt>
                <c:pt idx="19">
                  <c:v>04-Jul-22</c:v>
                </c:pt>
                <c:pt idx="20">
                  <c:v>05-Jul-22</c:v>
                </c:pt>
                <c:pt idx="21">
                  <c:v>06-Jul-22</c:v>
                </c:pt>
                <c:pt idx="22">
                  <c:v>07-Jul-22</c:v>
                </c:pt>
                <c:pt idx="23">
                  <c:v>08-Jul-22</c:v>
                </c:pt>
                <c:pt idx="24">
                  <c:v>09-Jul-22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01-Aug-22</c:v>
                </c:pt>
                <c:pt idx="47">
                  <c:v>02-Aug-22</c:v>
                </c:pt>
                <c:pt idx="48">
                  <c:v>03-Aug-22</c:v>
                </c:pt>
                <c:pt idx="49">
                  <c:v>04-Aug-22</c:v>
                </c:pt>
                <c:pt idx="50">
                  <c:v>05-Aug-22</c:v>
                </c:pt>
                <c:pt idx="51">
                  <c:v>06-Aug-22</c:v>
                </c:pt>
                <c:pt idx="52">
                  <c:v>07-Aug-22</c:v>
                </c:pt>
                <c:pt idx="53">
                  <c:v>08-Aug-22</c:v>
                </c:pt>
                <c:pt idx="54">
                  <c:v>09-Aug-22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01-Sep-22</c:v>
                </c:pt>
                <c:pt idx="77">
                  <c:v>02-Sep-22</c:v>
                </c:pt>
                <c:pt idx="78">
                  <c:v>03-Sep-22</c:v>
                </c:pt>
                <c:pt idx="79">
                  <c:v>04-Sep-22</c:v>
                </c:pt>
                <c:pt idx="80">
                  <c:v>05-Sep-22</c:v>
                </c:pt>
              </c:strCache>
            </c:strRef>
          </c:cat>
          <c:val>
            <c:numRef>
              <c:f>'Orders Pivot Table'!$P$14:$P$94</c:f>
              <c:numCache>
                <c:formatCode>0.00</c:formatCode>
                <c:ptCount val="81"/>
                <c:pt idx="0">
                  <c:v>877.55553910200331</c:v>
                </c:pt>
                <c:pt idx="4">
                  <c:v>289.46095157918882</c:v>
                </c:pt>
                <c:pt idx="5">
                  <c:v>760.54813388840284</c:v>
                </c:pt>
                <c:pt idx="6">
                  <c:v>263.26240202751018</c:v>
                </c:pt>
                <c:pt idx="7">
                  <c:v>338.29468789352433</c:v>
                </c:pt>
                <c:pt idx="9">
                  <c:v>713.07386052307072</c:v>
                </c:pt>
                <c:pt idx="10">
                  <c:v>217.58818869802855</c:v>
                </c:pt>
                <c:pt idx="11">
                  <c:v>414.71041604521815</c:v>
                </c:pt>
                <c:pt idx="12">
                  <c:v>594.37342773817124</c:v>
                </c:pt>
                <c:pt idx="13">
                  <c:v>1275.0571630157017</c:v>
                </c:pt>
                <c:pt idx="15">
                  <c:v>244.21461187128821</c:v>
                </c:pt>
                <c:pt idx="16">
                  <c:v>198.13407096787631</c:v>
                </c:pt>
                <c:pt idx="18">
                  <c:v>388.65482546640055</c:v>
                </c:pt>
                <c:pt idx="20">
                  <c:v>151.49686848642131</c:v>
                </c:pt>
                <c:pt idx="27">
                  <c:v>83.107644766382037</c:v>
                </c:pt>
                <c:pt idx="28">
                  <c:v>104.2008607493198</c:v>
                </c:pt>
                <c:pt idx="29">
                  <c:v>402.38689117592736</c:v>
                </c:pt>
                <c:pt idx="32">
                  <c:v>634.21577775510616</c:v>
                </c:pt>
                <c:pt idx="33">
                  <c:v>562.65957548002575</c:v>
                </c:pt>
                <c:pt idx="34">
                  <c:v>889.27074602488551</c:v>
                </c:pt>
                <c:pt idx="35">
                  <c:v>364.77506419132095</c:v>
                </c:pt>
                <c:pt idx="37">
                  <c:v>554.32606590098317</c:v>
                </c:pt>
                <c:pt idx="38">
                  <c:v>261.56592052268587</c:v>
                </c:pt>
                <c:pt idx="44">
                  <c:v>628.29028267687625</c:v>
                </c:pt>
                <c:pt idx="45">
                  <c:v>235.57382301871647</c:v>
                </c:pt>
                <c:pt idx="46">
                  <c:v>442.82544477682279</c:v>
                </c:pt>
                <c:pt idx="50">
                  <c:v>58.565135275383334</c:v>
                </c:pt>
                <c:pt idx="52">
                  <c:v>400.12170465761062</c:v>
                </c:pt>
                <c:pt idx="59">
                  <c:v>69.54318543639971</c:v>
                </c:pt>
                <c:pt idx="61">
                  <c:v>450.1176563894802</c:v>
                </c:pt>
                <c:pt idx="62">
                  <c:v>631.4825680330265</c:v>
                </c:pt>
                <c:pt idx="67">
                  <c:v>437.48885978560236</c:v>
                </c:pt>
                <c:pt idx="72">
                  <c:v>201.06029826511386</c:v>
                </c:pt>
                <c:pt idx="73">
                  <c:v>328.70461631583703</c:v>
                </c:pt>
                <c:pt idx="74">
                  <c:v>81.380983645927188</c:v>
                </c:pt>
                <c:pt idx="80">
                  <c:v>236.77274597810523</c:v>
                </c:pt>
              </c:numCache>
            </c:numRef>
          </c:val>
          <c:extLst>
            <c:ext xmlns:c16="http://schemas.microsoft.com/office/drawing/2014/chart" uri="{C3380CC4-5D6E-409C-BE32-E72D297353CC}">
              <c16:uniqueId val="{00000004-A0ED-4EBD-A391-F7A1B7F85D33}"/>
            </c:ext>
          </c:extLst>
        </c:ser>
        <c:ser>
          <c:idx val="5"/>
          <c:order val="5"/>
          <c:tx>
            <c:strRef>
              <c:f>'Orders Pivot Table'!$Q$12:$Q$13</c:f>
              <c:strCache>
                <c:ptCount val="1"/>
                <c:pt idx="0">
                  <c:v>Paneer Tikka Pizzabun</c:v>
                </c:pt>
              </c:strCache>
            </c:strRef>
          </c:tx>
          <c:spPr>
            <a:solidFill>
              <a:schemeClr val="accent6"/>
            </a:solidFill>
            <a:ln>
              <a:noFill/>
            </a:ln>
            <a:effectLst/>
          </c:spPr>
          <c:invertIfNegative val="0"/>
          <c:cat>
            <c:strRef>
              <c:f>'Orders Pivot Table'!$K$14:$K$94</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01-Jul-22</c:v>
                </c:pt>
                <c:pt idx="17">
                  <c:v>02-Jul-22</c:v>
                </c:pt>
                <c:pt idx="18">
                  <c:v>03-Jul-22</c:v>
                </c:pt>
                <c:pt idx="19">
                  <c:v>04-Jul-22</c:v>
                </c:pt>
                <c:pt idx="20">
                  <c:v>05-Jul-22</c:v>
                </c:pt>
                <c:pt idx="21">
                  <c:v>06-Jul-22</c:v>
                </c:pt>
                <c:pt idx="22">
                  <c:v>07-Jul-22</c:v>
                </c:pt>
                <c:pt idx="23">
                  <c:v>08-Jul-22</c:v>
                </c:pt>
                <c:pt idx="24">
                  <c:v>09-Jul-22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01-Aug-22</c:v>
                </c:pt>
                <c:pt idx="47">
                  <c:v>02-Aug-22</c:v>
                </c:pt>
                <c:pt idx="48">
                  <c:v>03-Aug-22</c:v>
                </c:pt>
                <c:pt idx="49">
                  <c:v>04-Aug-22</c:v>
                </c:pt>
                <c:pt idx="50">
                  <c:v>05-Aug-22</c:v>
                </c:pt>
                <c:pt idx="51">
                  <c:v>06-Aug-22</c:v>
                </c:pt>
                <c:pt idx="52">
                  <c:v>07-Aug-22</c:v>
                </c:pt>
                <c:pt idx="53">
                  <c:v>08-Aug-22</c:v>
                </c:pt>
                <c:pt idx="54">
                  <c:v>09-Aug-22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01-Sep-22</c:v>
                </c:pt>
                <c:pt idx="77">
                  <c:v>02-Sep-22</c:v>
                </c:pt>
                <c:pt idx="78">
                  <c:v>03-Sep-22</c:v>
                </c:pt>
                <c:pt idx="79">
                  <c:v>04-Sep-22</c:v>
                </c:pt>
                <c:pt idx="80">
                  <c:v>05-Sep-22</c:v>
                </c:pt>
              </c:strCache>
            </c:strRef>
          </c:cat>
          <c:val>
            <c:numRef>
              <c:f>'Orders Pivot Table'!$Q$14:$Q$94</c:f>
              <c:numCache>
                <c:formatCode>0.00</c:formatCode>
                <c:ptCount val="81"/>
                <c:pt idx="0">
                  <c:v>358.06077112386083</c:v>
                </c:pt>
                <c:pt idx="1">
                  <c:v>525.12601079978231</c:v>
                </c:pt>
                <c:pt idx="2">
                  <c:v>664.94739046675591</c:v>
                </c:pt>
                <c:pt idx="3">
                  <c:v>708.13475351504837</c:v>
                </c:pt>
                <c:pt idx="4">
                  <c:v>431.07311830883418</c:v>
                </c:pt>
                <c:pt idx="5">
                  <c:v>453.38514438534008</c:v>
                </c:pt>
                <c:pt idx="6">
                  <c:v>152.24484624943636</c:v>
                </c:pt>
                <c:pt idx="8">
                  <c:v>832.09722862715239</c:v>
                </c:pt>
                <c:pt idx="9">
                  <c:v>1891.4941968770781</c:v>
                </c:pt>
                <c:pt idx="10">
                  <c:v>1520.8899877191991</c:v>
                </c:pt>
                <c:pt idx="11">
                  <c:v>359.50910361276129</c:v>
                </c:pt>
                <c:pt idx="12">
                  <c:v>1001.3018530116383</c:v>
                </c:pt>
                <c:pt idx="13">
                  <c:v>1261.7720596602035</c:v>
                </c:pt>
                <c:pt idx="14">
                  <c:v>807.82695514458442</c:v>
                </c:pt>
                <c:pt idx="15">
                  <c:v>329.07708915362832</c:v>
                </c:pt>
                <c:pt idx="16">
                  <c:v>395.95032713321797</c:v>
                </c:pt>
                <c:pt idx="17">
                  <c:v>261.14803009602224</c:v>
                </c:pt>
                <c:pt idx="18">
                  <c:v>471.86855450512462</c:v>
                </c:pt>
                <c:pt idx="20">
                  <c:v>677.97700439783716</c:v>
                </c:pt>
                <c:pt idx="21">
                  <c:v>510.05828743350759</c:v>
                </c:pt>
                <c:pt idx="22">
                  <c:v>153.99375633671099</c:v>
                </c:pt>
                <c:pt idx="24">
                  <c:v>721.82738693670842</c:v>
                </c:pt>
                <c:pt idx="26">
                  <c:v>415.37390874593575</c:v>
                </c:pt>
                <c:pt idx="27">
                  <c:v>21.9812986595357</c:v>
                </c:pt>
                <c:pt idx="28">
                  <c:v>568.5352663559263</c:v>
                </c:pt>
                <c:pt idx="29">
                  <c:v>102.19349352163493</c:v>
                </c:pt>
                <c:pt idx="31">
                  <c:v>510.97911421847755</c:v>
                </c:pt>
                <c:pt idx="32">
                  <c:v>399.91338172733799</c:v>
                </c:pt>
                <c:pt idx="33">
                  <c:v>608.12614602724329</c:v>
                </c:pt>
                <c:pt idx="35">
                  <c:v>1469.8332328543618</c:v>
                </c:pt>
                <c:pt idx="36">
                  <c:v>937.64527685897849</c:v>
                </c:pt>
                <c:pt idx="37">
                  <c:v>299.7956155491363</c:v>
                </c:pt>
                <c:pt idx="39">
                  <c:v>565.98463331943128</c:v>
                </c:pt>
                <c:pt idx="41">
                  <c:v>1829.6440389619959</c:v>
                </c:pt>
                <c:pt idx="42">
                  <c:v>403.59036942678989</c:v>
                </c:pt>
                <c:pt idx="43">
                  <c:v>649.97895097093021</c:v>
                </c:pt>
                <c:pt idx="44">
                  <c:v>478.52304825861268</c:v>
                </c:pt>
                <c:pt idx="48">
                  <c:v>346.34598043724384</c:v>
                </c:pt>
                <c:pt idx="54">
                  <c:v>570.4183151183621</c:v>
                </c:pt>
                <c:pt idx="57">
                  <c:v>47.599889279175777</c:v>
                </c:pt>
                <c:pt idx="59">
                  <c:v>419.66078972399254</c:v>
                </c:pt>
                <c:pt idx="60">
                  <c:v>107.5822710674926</c:v>
                </c:pt>
                <c:pt idx="62">
                  <c:v>53.602527438475121</c:v>
                </c:pt>
                <c:pt idx="63">
                  <c:v>290.67945142486462</c:v>
                </c:pt>
                <c:pt idx="65">
                  <c:v>891.35472036185615</c:v>
                </c:pt>
                <c:pt idx="66">
                  <c:v>228.62038096944744</c:v>
                </c:pt>
                <c:pt idx="70">
                  <c:v>46.13566251095466</c:v>
                </c:pt>
                <c:pt idx="72">
                  <c:v>1126.3918972051476</c:v>
                </c:pt>
                <c:pt idx="73">
                  <c:v>133.02192083604712</c:v>
                </c:pt>
                <c:pt idx="75">
                  <c:v>943.80433517650044</c:v>
                </c:pt>
                <c:pt idx="78">
                  <c:v>268.91689527316299</c:v>
                </c:pt>
                <c:pt idx="79">
                  <c:v>466.30794276000398</c:v>
                </c:pt>
                <c:pt idx="80">
                  <c:v>602.88553512760018</c:v>
                </c:pt>
              </c:numCache>
            </c:numRef>
          </c:val>
          <c:extLst>
            <c:ext xmlns:c16="http://schemas.microsoft.com/office/drawing/2014/chart" uri="{C3380CC4-5D6E-409C-BE32-E72D297353CC}">
              <c16:uniqueId val="{00000005-A0ED-4EBD-A391-F7A1B7F85D33}"/>
            </c:ext>
          </c:extLst>
        </c:ser>
        <c:dLbls>
          <c:showLegendKey val="0"/>
          <c:showVal val="0"/>
          <c:showCatName val="0"/>
          <c:showSerName val="0"/>
          <c:showPercent val="0"/>
          <c:showBubbleSize val="0"/>
        </c:dLbls>
        <c:gapWidth val="219"/>
        <c:overlap val="-27"/>
        <c:axId val="616227488"/>
        <c:axId val="616228568"/>
      </c:barChart>
      <c:catAx>
        <c:axId val="6162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28568"/>
        <c:crosses val="autoZero"/>
        <c:auto val="1"/>
        <c:lblAlgn val="ctr"/>
        <c:lblOffset val="100"/>
        <c:noMultiLvlLbl val="0"/>
      </c:catAx>
      <c:valAx>
        <c:axId val="6162285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27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Dashboard.xlsx]Orders Pivot Table!PivotTable3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37911776283099E-2"/>
          <c:y val="0.23315123983227909"/>
          <c:w val="0.95092417644743377"/>
          <c:h val="0.65394926699318223"/>
        </c:manualLayout>
      </c:layout>
      <c:barChart>
        <c:barDir val="col"/>
        <c:grouping val="clustered"/>
        <c:varyColors val="0"/>
        <c:ser>
          <c:idx val="0"/>
          <c:order val="0"/>
          <c:tx>
            <c:strRef>
              <c:f>'Orders Pivot Table'!$C$18</c:f>
              <c:strCache>
                <c:ptCount val="1"/>
                <c:pt idx="0">
                  <c:v>Count of Order ID</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 Pivot Table'!$B$19:$B$24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 Table'!$C$19:$C$24</c:f>
              <c:numCache>
                <c:formatCode>General</c:formatCode>
                <c:ptCount val="6"/>
                <c:pt idx="0">
                  <c:v>14</c:v>
                </c:pt>
                <c:pt idx="1">
                  <c:v>83</c:v>
                </c:pt>
                <c:pt idx="2">
                  <c:v>84</c:v>
                </c:pt>
                <c:pt idx="3">
                  <c:v>88</c:v>
                </c:pt>
                <c:pt idx="4">
                  <c:v>42</c:v>
                </c:pt>
                <c:pt idx="5">
                  <c:v>92</c:v>
                </c:pt>
              </c:numCache>
            </c:numRef>
          </c:val>
          <c:extLst>
            <c:ext xmlns:c16="http://schemas.microsoft.com/office/drawing/2014/chart" uri="{C3380CC4-5D6E-409C-BE32-E72D297353CC}">
              <c16:uniqueId val="{00000000-9AF7-435E-ADC2-69585B7EEC70}"/>
            </c:ext>
          </c:extLst>
        </c:ser>
        <c:ser>
          <c:idx val="1"/>
          <c:order val="1"/>
          <c:tx>
            <c:strRef>
              <c:f>'Orders Pivot Table'!$D$18</c:f>
              <c:strCache>
                <c:ptCount val="1"/>
                <c:pt idx="0">
                  <c:v>Sum of Revenue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 Pivot Table'!$B$19:$B$24</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 Table'!$D$19:$D$24</c:f>
              <c:numCache>
                <c:formatCode>0.00</c:formatCode>
                <c:ptCount val="6"/>
                <c:pt idx="0">
                  <c:v>3633.8605612910887</c:v>
                </c:pt>
                <c:pt idx="1">
                  <c:v>21708.863023099198</c:v>
                </c:pt>
                <c:pt idx="2">
                  <c:v>24328.134229486372</c:v>
                </c:pt>
                <c:pt idx="3">
                  <c:v>25745.474425403165</c:v>
                </c:pt>
                <c:pt idx="4">
                  <c:v>14784.860998124344</c:v>
                </c:pt>
                <c:pt idx="5">
                  <c:v>30295.190145661079</c:v>
                </c:pt>
              </c:numCache>
            </c:numRef>
          </c:val>
          <c:extLst>
            <c:ext xmlns:c16="http://schemas.microsoft.com/office/drawing/2014/chart" uri="{C3380CC4-5D6E-409C-BE32-E72D297353CC}">
              <c16:uniqueId val="{00000001-9AF7-435E-ADC2-69585B7EEC70}"/>
            </c:ext>
          </c:extLst>
        </c:ser>
        <c:dLbls>
          <c:dLblPos val="outEnd"/>
          <c:showLegendKey val="0"/>
          <c:showVal val="1"/>
          <c:showCatName val="0"/>
          <c:showSerName val="0"/>
          <c:showPercent val="0"/>
          <c:showBubbleSize val="0"/>
        </c:dLbls>
        <c:gapWidth val="127"/>
        <c:overlap val="-90"/>
        <c:axId val="616227848"/>
        <c:axId val="616226048"/>
      </c:barChart>
      <c:catAx>
        <c:axId val="616227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16226048"/>
        <c:crosses val="autoZero"/>
        <c:auto val="1"/>
        <c:lblAlgn val="ctr"/>
        <c:lblOffset val="100"/>
        <c:noMultiLvlLbl val="0"/>
      </c:catAx>
      <c:valAx>
        <c:axId val="616226048"/>
        <c:scaling>
          <c:logBase val="10"/>
          <c:orientation val="minMax"/>
        </c:scaling>
        <c:delete val="1"/>
        <c:axPos val="l"/>
        <c:numFmt formatCode="General" sourceLinked="1"/>
        <c:majorTickMark val="out"/>
        <c:minorTickMark val="none"/>
        <c:tickLblPos val="nextTo"/>
        <c:crossAx val="6162278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Dashboard.xlsx]Orders 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9218100573770922"/>
          <c:w val="0.88401558564071037"/>
          <c:h val="0.68229685232291393"/>
        </c:manualLayout>
      </c:layout>
      <c:barChart>
        <c:barDir val="bar"/>
        <c:grouping val="clustered"/>
        <c:varyColors val="0"/>
        <c:ser>
          <c:idx val="0"/>
          <c:order val="0"/>
          <c:tx>
            <c:strRef>
              <c:f>'Orders Pivot Table'!$B$12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 Table'!$B$13</c:f>
              <c:strCache>
                <c:ptCount val="1"/>
                <c:pt idx="0">
                  <c:v>Total</c:v>
                </c:pt>
              </c:strCache>
            </c:strRef>
          </c:cat>
          <c:val>
            <c:numRef>
              <c:f>'Orders Pivot Table'!$B$13</c:f>
              <c:numCache>
                <c:formatCode>0</c:formatCode>
                <c:ptCount val="1"/>
                <c:pt idx="0">
                  <c:v>-250.61939607179838</c:v>
                </c:pt>
              </c:numCache>
            </c:numRef>
          </c:val>
          <c:extLst>
            <c:ext xmlns:c16="http://schemas.microsoft.com/office/drawing/2014/chart" uri="{C3380CC4-5D6E-409C-BE32-E72D297353CC}">
              <c16:uniqueId val="{00000000-14A2-4F52-B381-F131CCA3F69B}"/>
            </c:ext>
          </c:extLst>
        </c:ser>
        <c:dLbls>
          <c:dLblPos val="ctr"/>
          <c:showLegendKey val="0"/>
          <c:showVal val="1"/>
          <c:showCatName val="0"/>
          <c:showSerName val="0"/>
          <c:showPercent val="0"/>
          <c:showBubbleSize val="0"/>
        </c:dLbls>
        <c:gapWidth val="50"/>
        <c:axId val="857454024"/>
        <c:axId val="857449344"/>
      </c:barChart>
      <c:catAx>
        <c:axId val="857454024"/>
        <c:scaling>
          <c:orientation val="minMax"/>
        </c:scaling>
        <c:delete val="1"/>
        <c:axPos val="l"/>
        <c:numFmt formatCode="General" sourceLinked="1"/>
        <c:majorTickMark val="out"/>
        <c:minorTickMark val="none"/>
        <c:tickLblPos val="nextTo"/>
        <c:crossAx val="857449344"/>
        <c:crosses val="autoZero"/>
        <c:auto val="1"/>
        <c:lblAlgn val="ctr"/>
        <c:lblOffset val="100"/>
        <c:noMultiLvlLbl val="0"/>
      </c:catAx>
      <c:valAx>
        <c:axId val="857449344"/>
        <c:scaling>
          <c:orientation val="minMax"/>
        </c:scaling>
        <c:delete val="1"/>
        <c:axPos val="b"/>
        <c:numFmt formatCode="0" sourceLinked="1"/>
        <c:majorTickMark val="out"/>
        <c:minorTickMark val="none"/>
        <c:tickLblPos val="nextTo"/>
        <c:crossAx val="857454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Dashboard.xlsx]Orders Pivot Table!PivotTable8</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26286752053032"/>
          <c:y val="0.22563050223650441"/>
          <c:w val="0.8201607480396258"/>
          <c:h val="0.32686915567238067"/>
        </c:manualLayout>
      </c:layout>
      <c:barChart>
        <c:barDir val="bar"/>
        <c:grouping val="clustered"/>
        <c:varyColors val="0"/>
        <c:ser>
          <c:idx val="0"/>
          <c:order val="0"/>
          <c:tx>
            <c:strRef>
              <c:f>'Orders Pivot Table'!$D$12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 Table'!$D$13</c:f>
              <c:strCache>
                <c:ptCount val="1"/>
                <c:pt idx="0">
                  <c:v>Total</c:v>
                </c:pt>
              </c:strCache>
            </c:strRef>
          </c:cat>
          <c:val>
            <c:numRef>
              <c:f>'Orders Pivot Table'!$D$13</c:f>
              <c:numCache>
                <c:formatCode>General</c:formatCode>
                <c:ptCount val="1"/>
                <c:pt idx="0">
                  <c:v>403</c:v>
                </c:pt>
              </c:numCache>
            </c:numRef>
          </c:val>
          <c:extLst>
            <c:ext xmlns:c16="http://schemas.microsoft.com/office/drawing/2014/chart" uri="{C3380CC4-5D6E-409C-BE32-E72D297353CC}">
              <c16:uniqueId val="{00000000-AAF4-4C3B-AF45-4E9A0E9513B9}"/>
            </c:ext>
          </c:extLst>
        </c:ser>
        <c:dLbls>
          <c:dLblPos val="ctr"/>
          <c:showLegendKey val="0"/>
          <c:showVal val="1"/>
          <c:showCatName val="0"/>
          <c:showSerName val="0"/>
          <c:showPercent val="0"/>
          <c:showBubbleSize val="0"/>
        </c:dLbls>
        <c:gapWidth val="0"/>
        <c:axId val="857454744"/>
        <c:axId val="857448624"/>
      </c:barChart>
      <c:catAx>
        <c:axId val="857454744"/>
        <c:scaling>
          <c:orientation val="minMax"/>
        </c:scaling>
        <c:delete val="1"/>
        <c:axPos val="l"/>
        <c:numFmt formatCode="General" sourceLinked="1"/>
        <c:majorTickMark val="none"/>
        <c:minorTickMark val="none"/>
        <c:tickLblPos val="nextTo"/>
        <c:crossAx val="857448624"/>
        <c:crosses val="autoZero"/>
        <c:auto val="1"/>
        <c:lblAlgn val="ctr"/>
        <c:lblOffset val="100"/>
        <c:noMultiLvlLbl val="0"/>
      </c:catAx>
      <c:valAx>
        <c:axId val="857448624"/>
        <c:scaling>
          <c:orientation val="minMax"/>
        </c:scaling>
        <c:delete val="1"/>
        <c:axPos val="b"/>
        <c:numFmt formatCode="General" sourceLinked="1"/>
        <c:majorTickMark val="none"/>
        <c:minorTickMark val="none"/>
        <c:tickLblPos val="nextTo"/>
        <c:crossAx val="857454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Dashboard.xlsx]Orders Pivot Table!PivotTable9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11733712050218703"/>
          <c:y val="0.16625369728901127"/>
          <c:w val="0.81561309635370605"/>
          <c:h val="0.68134155828503185"/>
        </c:manualLayout>
      </c:layout>
      <c:barChart>
        <c:barDir val="bar"/>
        <c:grouping val="clustered"/>
        <c:varyColors val="0"/>
        <c:ser>
          <c:idx val="0"/>
          <c:order val="0"/>
          <c:tx>
            <c:strRef>
              <c:f>'Orders Pivot Table'!$E$4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BF7-4051-A817-B708CEE62A21}"/>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7BF7-4051-A817-B708CEE62A21}"/>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 Table'!$E$5</c:f>
              <c:strCache>
                <c:ptCount val="1"/>
                <c:pt idx="0">
                  <c:v>Total</c:v>
                </c:pt>
              </c:strCache>
            </c:strRef>
          </c:cat>
          <c:val>
            <c:numRef>
              <c:f>'Orders Pivot Table'!$E$5</c:f>
              <c:numCache>
                <c:formatCode>0.00</c:formatCode>
                <c:ptCount val="1"/>
                <c:pt idx="0">
                  <c:v>120496.38338306526</c:v>
                </c:pt>
              </c:numCache>
            </c:numRef>
          </c:val>
          <c:extLst>
            <c:ext xmlns:c16="http://schemas.microsoft.com/office/drawing/2014/chart" uri="{C3380CC4-5D6E-409C-BE32-E72D297353CC}">
              <c16:uniqueId val="{00000000-7BF7-4051-A817-B708CEE62A21}"/>
            </c:ext>
          </c:extLst>
        </c:ser>
        <c:dLbls>
          <c:dLblPos val="ctr"/>
          <c:showLegendKey val="0"/>
          <c:showVal val="1"/>
          <c:showCatName val="0"/>
          <c:showSerName val="0"/>
          <c:showPercent val="0"/>
          <c:showBubbleSize val="0"/>
        </c:dLbls>
        <c:gapWidth val="55"/>
        <c:axId val="857455824"/>
        <c:axId val="857457984"/>
      </c:barChart>
      <c:catAx>
        <c:axId val="857455824"/>
        <c:scaling>
          <c:orientation val="minMax"/>
        </c:scaling>
        <c:delete val="1"/>
        <c:axPos val="l"/>
        <c:numFmt formatCode="General" sourceLinked="1"/>
        <c:majorTickMark val="none"/>
        <c:minorTickMark val="none"/>
        <c:tickLblPos val="nextTo"/>
        <c:crossAx val="857457984"/>
        <c:crosses val="autoZero"/>
        <c:auto val="1"/>
        <c:lblAlgn val="ctr"/>
        <c:lblOffset val="100"/>
        <c:noMultiLvlLbl val="0"/>
      </c:catAx>
      <c:valAx>
        <c:axId val="857457984"/>
        <c:scaling>
          <c:orientation val="minMax"/>
        </c:scaling>
        <c:delete val="1"/>
        <c:axPos val="b"/>
        <c:numFmt formatCode="0.00" sourceLinked="1"/>
        <c:majorTickMark val="none"/>
        <c:minorTickMark val="none"/>
        <c:tickLblPos val="nextTo"/>
        <c:crossAx val="85745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 Dashboard.xlsx]Orders Pivot Table!PivotTable10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1216931216929"/>
          <c:y val="0.15300111081718895"/>
          <c:w val="0.87568783068783074"/>
          <c:h val="0.68134155828503185"/>
        </c:manualLayout>
      </c:layout>
      <c:barChart>
        <c:barDir val="bar"/>
        <c:grouping val="clustered"/>
        <c:varyColors val="0"/>
        <c:ser>
          <c:idx val="0"/>
          <c:order val="0"/>
          <c:tx>
            <c:strRef>
              <c:f>'Orders Pivot Table'!$G$4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 Table'!$G$5</c:f>
              <c:strCache>
                <c:ptCount val="1"/>
                <c:pt idx="0">
                  <c:v>Total</c:v>
                </c:pt>
              </c:strCache>
            </c:strRef>
          </c:cat>
          <c:val>
            <c:numRef>
              <c:f>'Orders Pivot Table'!$G$5</c:f>
              <c:numCache>
                <c:formatCode>0.00</c:formatCode>
                <c:ptCount val="1"/>
                <c:pt idx="0">
                  <c:v>298.99846993316442</c:v>
                </c:pt>
              </c:numCache>
            </c:numRef>
          </c:val>
          <c:extLst>
            <c:ext xmlns:c16="http://schemas.microsoft.com/office/drawing/2014/chart" uri="{C3380CC4-5D6E-409C-BE32-E72D297353CC}">
              <c16:uniqueId val="{00000000-5FE9-4342-955D-051F41DF0952}"/>
            </c:ext>
          </c:extLst>
        </c:ser>
        <c:dLbls>
          <c:showLegendKey val="0"/>
          <c:showVal val="0"/>
          <c:showCatName val="0"/>
          <c:showSerName val="0"/>
          <c:showPercent val="0"/>
          <c:showBubbleSize val="0"/>
        </c:dLbls>
        <c:gapWidth val="51"/>
        <c:axId val="857453664"/>
        <c:axId val="857451504"/>
      </c:barChart>
      <c:catAx>
        <c:axId val="857453664"/>
        <c:scaling>
          <c:orientation val="minMax"/>
        </c:scaling>
        <c:delete val="1"/>
        <c:axPos val="l"/>
        <c:numFmt formatCode="General" sourceLinked="1"/>
        <c:majorTickMark val="out"/>
        <c:minorTickMark val="none"/>
        <c:tickLblPos val="nextTo"/>
        <c:crossAx val="857451504"/>
        <c:crosses val="autoZero"/>
        <c:auto val="1"/>
        <c:lblAlgn val="ctr"/>
        <c:lblOffset val="100"/>
        <c:noMultiLvlLbl val="0"/>
      </c:catAx>
      <c:valAx>
        <c:axId val="857451504"/>
        <c:scaling>
          <c:orientation val="minMax"/>
        </c:scaling>
        <c:delete val="1"/>
        <c:axPos val="b"/>
        <c:numFmt formatCode="0.00" sourceLinked="1"/>
        <c:majorTickMark val="out"/>
        <c:minorTickMark val="none"/>
        <c:tickLblPos val="nextTo"/>
        <c:crossAx val="85745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250371</xdr:colOff>
      <xdr:row>30</xdr:row>
      <xdr:rowOff>54429</xdr:rowOff>
    </xdr:from>
    <xdr:to>
      <xdr:col>13</xdr:col>
      <xdr:colOff>239486</xdr:colOff>
      <xdr:row>51</xdr:row>
      <xdr:rowOff>174172</xdr:rowOff>
    </xdr:to>
    <xdr:graphicFrame macro="">
      <xdr:nvGraphicFramePr>
        <xdr:cNvPr id="2" name="Chart 1">
          <a:extLst>
            <a:ext uri="{FF2B5EF4-FFF2-40B4-BE49-F238E27FC236}">
              <a16:creationId xmlns:a16="http://schemas.microsoft.com/office/drawing/2014/main" id="{FD640B05-F75A-4856-9527-4000C58F0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315687</xdr:colOff>
      <xdr:row>30</xdr:row>
      <xdr:rowOff>43543</xdr:rowOff>
    </xdr:from>
    <xdr:to>
      <xdr:col>26</xdr:col>
      <xdr:colOff>304801</xdr:colOff>
      <xdr:row>52</xdr:row>
      <xdr:rowOff>0</xdr:rowOff>
    </xdr:to>
    <xdr:graphicFrame macro="">
      <xdr:nvGraphicFramePr>
        <xdr:cNvPr id="3" name="Chart 2">
          <a:extLst>
            <a:ext uri="{FF2B5EF4-FFF2-40B4-BE49-F238E27FC236}">
              <a16:creationId xmlns:a16="http://schemas.microsoft.com/office/drawing/2014/main" id="{56955D11-F8FB-4CB8-92D5-DD7B170E1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511628</xdr:colOff>
      <xdr:row>5</xdr:row>
      <xdr:rowOff>10885</xdr:rowOff>
    </xdr:from>
    <xdr:to>
      <xdr:col>26</xdr:col>
      <xdr:colOff>304800</xdr:colOff>
      <xdr:row>30</xdr:row>
      <xdr:rowOff>0</xdr:rowOff>
    </xdr:to>
    <xdr:graphicFrame macro="">
      <xdr:nvGraphicFramePr>
        <xdr:cNvPr id="4" name="Chart 3">
          <a:extLst>
            <a:ext uri="{FF2B5EF4-FFF2-40B4-BE49-F238E27FC236}">
              <a16:creationId xmlns:a16="http://schemas.microsoft.com/office/drawing/2014/main" id="{E68D5D27-97BA-4141-BEC2-DFE555653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261254</xdr:colOff>
      <xdr:row>5</xdr:row>
      <xdr:rowOff>11524</xdr:rowOff>
    </xdr:from>
    <xdr:to>
      <xdr:col>9</xdr:col>
      <xdr:colOff>468085</xdr:colOff>
      <xdr:row>30</xdr:row>
      <xdr:rowOff>10886</xdr:rowOff>
    </xdr:to>
    <xdr:graphicFrame macro="">
      <xdr:nvGraphicFramePr>
        <xdr:cNvPr id="5" name="Chart 4">
          <a:extLst>
            <a:ext uri="{FF2B5EF4-FFF2-40B4-BE49-F238E27FC236}">
              <a16:creationId xmlns:a16="http://schemas.microsoft.com/office/drawing/2014/main" id="{2CE7863B-30DE-49A3-BF3E-8D61C9801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511630</xdr:colOff>
      <xdr:row>7</xdr:row>
      <xdr:rowOff>46744</xdr:rowOff>
    </xdr:from>
    <xdr:to>
      <xdr:col>32</xdr:col>
      <xdr:colOff>576944</xdr:colOff>
      <xdr:row>17</xdr:row>
      <xdr:rowOff>176173</xdr:rowOff>
    </xdr:to>
    <xdr:graphicFrame macro="">
      <xdr:nvGraphicFramePr>
        <xdr:cNvPr id="6" name="Chart 5">
          <a:extLst>
            <a:ext uri="{FF2B5EF4-FFF2-40B4-BE49-F238E27FC236}">
              <a16:creationId xmlns:a16="http://schemas.microsoft.com/office/drawing/2014/main" id="{181203B6-9A16-41AB-95D1-CBC34C59B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478973</xdr:colOff>
      <xdr:row>18</xdr:row>
      <xdr:rowOff>76200</xdr:rowOff>
    </xdr:from>
    <xdr:to>
      <xdr:col>32</xdr:col>
      <xdr:colOff>598713</xdr:colOff>
      <xdr:row>29</xdr:row>
      <xdr:rowOff>20572</xdr:rowOff>
    </xdr:to>
    <xdr:graphicFrame macro="">
      <xdr:nvGraphicFramePr>
        <xdr:cNvPr id="7" name="Chart 6">
          <a:extLst>
            <a:ext uri="{FF2B5EF4-FFF2-40B4-BE49-F238E27FC236}">
              <a16:creationId xmlns:a16="http://schemas.microsoft.com/office/drawing/2014/main" id="{A2E04DBA-EF27-4722-8596-74A78F9ED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500743</xdr:colOff>
      <xdr:row>29</xdr:row>
      <xdr:rowOff>88365</xdr:rowOff>
    </xdr:from>
    <xdr:to>
      <xdr:col>33</xdr:col>
      <xdr:colOff>21773</xdr:colOff>
      <xdr:row>40</xdr:row>
      <xdr:rowOff>32736</xdr:rowOff>
    </xdr:to>
    <xdr:graphicFrame macro="">
      <xdr:nvGraphicFramePr>
        <xdr:cNvPr id="8" name="Chart 7">
          <a:extLst>
            <a:ext uri="{FF2B5EF4-FFF2-40B4-BE49-F238E27FC236}">
              <a16:creationId xmlns:a16="http://schemas.microsoft.com/office/drawing/2014/main" id="{E2505F3D-B17E-4912-90AC-E6B6FF4D0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500744</xdr:colOff>
      <xdr:row>40</xdr:row>
      <xdr:rowOff>97969</xdr:rowOff>
    </xdr:from>
    <xdr:to>
      <xdr:col>33</xdr:col>
      <xdr:colOff>13544</xdr:colOff>
      <xdr:row>51</xdr:row>
      <xdr:rowOff>42341</xdr:rowOff>
    </xdr:to>
    <xdr:graphicFrame macro="">
      <xdr:nvGraphicFramePr>
        <xdr:cNvPr id="9" name="Chart 8">
          <a:extLst>
            <a:ext uri="{FF2B5EF4-FFF2-40B4-BE49-F238E27FC236}">
              <a16:creationId xmlns:a16="http://schemas.microsoft.com/office/drawing/2014/main" id="{E6CC31A9-AF5D-430C-AC1A-7CEB4F5B3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26</xdr:col>
      <xdr:colOff>522515</xdr:colOff>
      <xdr:row>2</xdr:row>
      <xdr:rowOff>51164</xdr:rowOff>
    </xdr:from>
    <xdr:to>
      <xdr:col>32</xdr:col>
      <xdr:colOff>587829</xdr:colOff>
      <xdr:row>6</xdr:row>
      <xdr:rowOff>54429</xdr:rowOff>
    </xdr:to>
    <mc:AlternateContent xmlns:mc="http://schemas.openxmlformats.org/markup-compatibility/2006" xmlns:a14="http://schemas.microsoft.com/office/drawing/2010/main">
      <mc:Choice Requires="a14">
        <xdr:graphicFrame macro="">
          <xdr:nvGraphicFramePr>
            <xdr:cNvPr id="10" name="Order Type">
              <a:extLst>
                <a:ext uri="{FF2B5EF4-FFF2-40B4-BE49-F238E27FC236}">
                  <a16:creationId xmlns:a16="http://schemas.microsoft.com/office/drawing/2014/main" id="{CB1A468D-49B8-F968-A4E3-35121B15C312}"/>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6372115" y="421278"/>
              <a:ext cx="3722914" cy="743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refreshedDate="45623.79758622685" createdVersion="8" refreshedVersion="8" minRefreshableVersion="3" recordCount="794" xr:uid="{B3D5FCD4-4827-4DF2-993F-2F0E6ACF6693}">
  <cacheSource type="worksheet">
    <worksheetSource name="Table3"/>
  </cacheSource>
  <cacheFields count="13">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6.4075255394790975E-4" maxValue="0.99842954379511106"/>
    </cacheField>
    <cacheField name="Revenue" numFmtId="1">
      <sharedItems containsSemiMixedTypes="0" containsString="0" containsNumber="1" minValue="0.81663722654224724" maxValue="980.97202334597569" count="785">
        <n v="568.09681848971377"/>
        <n v="444.95184628671052"/>
        <n v="53.682570327565401"/>
        <n v="513.56266708356293"/>
        <n v="234.90917016932477"/>
        <n v="462.04896881841194"/>
        <n v="327.8480310988769"/>
        <n v="755.51614280760214"/>
        <n v="320.04723032055375"/>
        <n v="520.26401072140857"/>
        <n v="242.24309206800692"/>
        <n v="737.37860777557182"/>
        <n v="476.70165357390249"/>
        <n v="680.3883609635385"/>
        <n v="231.41493008032398"/>
        <n v="347.94375818544677"/>
        <n v="625.61489228695734"/>
        <n v="760.54813388840284"/>
        <n v="470.19138881405325"/>
        <n v="312.88070281035107"/>
        <n v="242.58988793182093"/>
        <n v="477.36928654015679"/>
        <n v="539.43695916245372"/>
        <n v="453.38514438534008"/>
        <n v="289.09483654416601"/>
        <n v="475.60042192418439"/>
        <n v="281.26992591000669"/>
        <n v="776.12175140086185"/>
        <n v="759.83820979904351"/>
        <n v="226.5771744022129"/>
        <n v="146.49542531685432"/>
        <n v="516.79660966589279"/>
        <n v="515.54324924793684"/>
        <n v="550.85726352949052"/>
        <n v="325.80142423556867"/>
        <n v="334.69656547963245"/>
        <n v="529.79793631299788"/>
        <n v="638.19702395827778"/>
        <n v="346.76847546587362"/>
        <n v="343.01503456673862"/>
        <n v="153.40899658851754"/>
        <n v="681.48142803198721"/>
        <n v="412.78018798855874"/>
        <n v="161.140616588249"/>
        <n v="61.275464656314256"/>
        <n v="453.75543527799573"/>
        <n v="284.04840924485688"/>
        <n v="381.38729681718047"/>
        <n v="205.42506683342515"/>
        <n v="293.63646271165595"/>
        <n v="377.75807140380107"/>
        <n v="594.37342773817124"/>
        <n v="289.0355615118936"/>
        <n v="423.9254111190121"/>
        <n v="572.04198428868301"/>
        <n v="623.68933088324354"/>
        <n v="694.24479024097195"/>
        <n v="231.96250545696449"/>
        <n v="750.73787074434881"/>
        <n v="877.55553910200331"/>
        <n v="846.3444998652958"/>
        <n v="750.91368674484249"/>
        <n v="424.53230388068658"/>
        <n v="510.05828743350759"/>
        <n v="231.27586923533281"/>
        <n v="562.53985182001338"/>
        <n v="498.93541161483978"/>
        <n v="696.51835898245656"/>
        <n v="589.10065344575355"/>
        <n v="292.99085063370865"/>
        <n v="775.19491449883924"/>
        <n v="773.31487387190521"/>
        <n v="504.95249156869966"/>
        <n v="446.26208730617662"/>
        <n v="674.28828258017904"/>
        <n v="159.54925598956945"/>
        <n v="277.41478037269889"/>
        <n v="306.81799317703508"/>
        <n v="486.77244859427657"/>
        <n v="353.81158970447893"/>
        <n v="322.28123317649801"/>
        <n v="183.82639396894277"/>
        <n v="302.5036235186638"/>
        <n v="378.70658028046142"/>
        <n v="436.23333127858405"/>
        <n v="524.07173150978679"/>
        <n v="301.49309910769057"/>
        <n v="445.10424300072555"/>
        <n v="323.42583276780397"/>
        <n v="180.71207642813397"/>
        <n v="67.842575422788542"/>
        <n v="570.5583881171824"/>
        <n v="168.23825925043127"/>
        <n v="467.40297230330367"/>
        <n v="51.62818303276989"/>
        <n v="754.74879280428672"/>
        <n v="45.562174795065808"/>
        <n v="341.87025291018352"/>
        <n v="237.52586973589942"/>
        <n v="458.47310428668277"/>
        <n v="289.46095157918882"/>
        <n v="94.388271151734557"/>
        <n v="498.40675532134065"/>
        <n v="231.25308651713951"/>
        <n v="116.73646228403118"/>
        <n v="66.517542442118341"/>
        <n v="296.73197399616078"/>
        <n v="465.10411589174544"/>
        <n v="160.79668161900295"/>
        <n v="158.68799635736551"/>
        <n v="261.56592052268587"/>
        <n v="250.23762177459392"/>
        <n v="180.66965416458487"/>
        <n v="550.23987613116446"/>
        <n v="11.444213492210116"/>
        <n v="46.514124742703821"/>
        <n v="19.417707850824879"/>
        <n v="65.137629802563438"/>
        <n v="238.00761574017216"/>
        <n v="29.470474812082323"/>
        <n v="495.72922370979489"/>
        <n v="252.90693389001493"/>
        <n v="114.640199322179"/>
        <n v="325.481299650425"/>
        <n v="54.007929375768526"/>
        <n v="585.26932552613846"/>
        <n v="464.16209430049781"/>
        <n v="79.253199919288249"/>
        <n v="236.99615483258728"/>
        <n v="568.5352663559263"/>
        <n v="357.86603646230304"/>
        <n v="361.67166842187129"/>
        <n v="293.61491770307333"/>
        <n v="74.56639627801836"/>
        <n v="78.339609565154149"/>
        <n v="604.80547583352472"/>
        <n v="633.1924207966905"/>
        <n v="388.65482546640055"/>
        <n v="826.90438656718231"/>
        <n v="774.63166702674539"/>
        <n v="36.164981318609122"/>
        <n v="295.56034144092649"/>
        <n v="13.350525499759668"/>
        <n v="17.694250491732767"/>
        <n v="47.859230976753878"/>
        <n v="47.144113562607174"/>
        <n v="432.80106976888783"/>
        <n v="472.86190729275933"/>
        <n v="504.34363346672052"/>
        <n v="32.663634440351444"/>
        <n v="289.78112762235025"/>
        <n v="95.822356938586282"/>
        <n v="313.67340331470388"/>
        <n v="331.39121730876991"/>
        <n v="218.53385918796729"/>
        <n v="137.38847085846521"/>
        <n v="402.38689117592736"/>
        <n v="261.14803009602224"/>
        <n v="459.2142195333073"/>
        <n v="168.53708976917329"/>
        <n v="263.89604010726174"/>
        <n v="283.77804988902631"/>
        <n v="1.1852221648167682"/>
        <n v="492.58753885781084"/>
        <n v="642.03076428150609"/>
        <n v="325.05290260156266"/>
        <n v="394.92535062119867"/>
        <n v="359.50910361276129"/>
        <n v="57.93594435887983"/>
        <n v="545.10108790973356"/>
        <n v="93.679753511872221"/>
        <n v="50.496092622139528"/>
        <n v="86.052370778966576"/>
        <n v="475.65589995802407"/>
        <n v="53.78452965591358"/>
        <n v="264.8425924858854"/>
        <n v="479.49769844510178"/>
        <n v="136.23205732168529"/>
        <n v="32.099437045976934"/>
        <n v="429.83118193077701"/>
        <n v="700.7530370644937"/>
        <n v="249.6960580014524"/>
        <n v="229.79078442969023"/>
        <n v="198.13407096787631"/>
        <n v="337.68091315204765"/>
        <n v="347.08167283944476"/>
        <n v="301.03223949855493"/>
        <n v="85.698427939065141"/>
        <n v="713.71352096646467"/>
        <n v="38.441234856081131"/>
        <n v="934.88922912806083"/>
        <n v="438.57820879652678"/>
        <n v="244.21461187128821"/>
        <n v="406.81929712534514"/>
        <n v="53.062428890734786"/>
        <n v="299.61842273984024"/>
        <n v="99.96555621618775"/>
        <n v="206.51182705650118"/>
        <n v="708.13475351504837"/>
        <n v="499.99219469467175"/>
        <n v="733.33104590888649"/>
        <n v="108.39488545658459"/>
        <n v="142.51547240588835"/>
        <n v="371.31092775510001"/>
        <n v="323.06049750225253"/>
        <n v="142.42205152936228"/>
        <n v="612.98234900136549"/>
        <n v="360.9140043049639"/>
        <n v="193.26604052166184"/>
        <n v="73.798261586800137"/>
        <n v="176.75714318966627"/>
        <n v="467.10836736624913"/>
        <n v="38.999429743170126"/>
        <n v="4.2730711010160345"/>
        <n v="424.35381699325023"/>
        <n v="250.46363933058285"/>
        <n v="250.46795501266632"/>
        <n v="27.015414023966066"/>
        <n v="31.403685050285386"/>
        <n v="220.2056596130289"/>
        <n v="49.389764639369588"/>
        <n v="557.71137495428343"/>
        <n v="465.49739230042059"/>
        <n v="238.60210774233403"/>
        <n v="118.49023704237366"/>
        <n v="191.64231036540727"/>
        <n v="479.37100010882472"/>
        <n v="155.54221828080341"/>
        <n v="598.77140637584023"/>
        <n v="47.929355477085359"/>
        <n v="13.224957760157197"/>
        <n v="294.81539947468298"/>
        <n v="34.471087872607001"/>
        <n v="168.63480821438174"/>
        <n v="44.38736780915697"/>
        <n v="453.64998277282012"/>
        <n v="236.6174443593716"/>
        <n v="233.64792137307862"/>
        <n v="507.52081907858042"/>
        <n v="3.2405287639259694"/>
        <n v="210.83747950589887"/>
        <n v="148.3289216154713"/>
        <n v="446.10493716292228"/>
        <n v="485.77057768852131"/>
        <n v="505.55448915437546"/>
        <n v="493.67402539235451"/>
        <n v="440.5351852603074"/>
        <n v="37.839759864736088"/>
        <n v="53.326828229342937"/>
        <n v="708.85941420470681"/>
        <n v="83.845730508373208"/>
        <n v="583.73157403107348"/>
        <n v="652.64384122585955"/>
        <n v="185.12161692680627"/>
        <n v="190.41071587544056"/>
        <n v="14.936249785386158"/>
        <n v="55.785569839832647"/>
        <n v="94.663185724664416"/>
        <n v="2.1057958193310631"/>
        <n v="101.74327035871111"/>
        <n v="663.91770781084324"/>
        <n v="7.0876815644378972"/>
        <n v="763.78547153672878"/>
        <n v="343.120806656247"/>
        <n v="53.707148756155526"/>
        <n v="597.99599803204728"/>
        <n v="247.44385182284793"/>
        <n v="108.93613274591662"/>
        <n v="243.41049757076084"/>
        <n v="86.705635612632648"/>
        <n v="67.645659288727757"/>
        <n v="379.75109953800046"/>
        <n v="417.45068793209413"/>
        <n v="340.95735643974888"/>
        <n v="324.13864773087647"/>
        <n v="631.46287965513329"/>
        <n v="212.58745960403161"/>
        <n v="413.52696500633255"/>
        <n v="152.89127806716238"/>
        <n v="153.99375633671099"/>
        <n v="139.67049632238107"/>
        <n v="325.87081127892293"/>
        <n v="270.39168305225633"/>
        <n v="104.2008607493198"/>
        <n v="493.20416635158944"/>
        <n v="299.7956155491363"/>
        <n v="87.793850800368105"/>
        <n v="426.82403373816322"/>
        <n v="325.45359214223441"/>
        <n v="239.73013665487071"/>
        <n v="363.00869064263952"/>
        <n v="323.79763553158705"/>
        <n v="346.28844059065511"/>
        <n v="252.9651921173992"/>
        <n v="526.26952385224297"/>
        <n v="159.97910808630473"/>
        <n v="201.51708962717461"/>
        <n v="235.35994968234377"/>
        <n v="190.60814175773362"/>
        <n v="57.188146518569312"/>
        <n v="187.35507778815409"/>
        <n v="224.16021201766861"/>
        <n v="347.91441790529979"/>
        <n v="335.17125056513527"/>
        <n v="559.77040168430472"/>
        <n v="171.90608902605379"/>
        <n v="317.7591375222911"/>
        <n v="769.70995641467414"/>
        <n v="168.10108748877553"/>
        <n v="80.122244710941487"/>
        <n v="426.75200204382656"/>
        <n v="3.7943477458535635"/>
        <n v="440.04824163208923"/>
        <n v="32.201944460737423"/>
        <n v="245.46625986400167"/>
        <n v="176.49292301312747"/>
        <n v="59.814135914670054"/>
        <n v="450.34599088554143"/>
        <n v="617.62027020015319"/>
        <n v="220.80805343651056"/>
        <n v="21.629230512581167"/>
        <n v="21.9812986595357"/>
        <n v="43.974518867872568"/>
        <n v="188.95111339002057"/>
        <n v="609.9100862117923"/>
        <n v="438.79517581748138"/>
        <n v="178.11663488192971"/>
        <n v="454.71092721645891"/>
        <n v="336.96241000123149"/>
        <n v="338.29468789352433"/>
        <n v="637.44608590766916"/>
        <n v="152.24484624943636"/>
        <n v="82.798834195689878"/>
        <n v="118.41913369925652"/>
        <n v="737.53860343524127"/>
        <n v="33.474680336340732"/>
        <n v="138.5107064947419"/>
        <n v="199.24550921940065"/>
        <n v="753.85524084609062"/>
        <n v="364.77506419132095"/>
        <n v="263.53755042648072"/>
        <n v="354.03364462681645"/>
        <n v="907.68325257870447"/>
        <n v="592.34136531837339"/>
        <n v="28.708348087536137"/>
        <n v="266.3352484147461"/>
        <n v="243.63872679499968"/>
        <n v="52.926273028965575"/>
        <n v="704.95140777744632"/>
        <n v="643.8676938306628"/>
        <n v="448.42632222678481"/>
        <n v="204.06924944863977"/>
        <n v="887.13305511068518"/>
        <n v="729.07879915352055"/>
        <n v="422.28052417304366"/>
        <n v="45.613794597791546"/>
        <n v="405.79757123136386"/>
        <n v="187.59761244325605"/>
        <n v="152.0333900898828"/>
        <n v="265.52770221608677"/>
        <n v="595.56213083927253"/>
        <n v="254.46631642409136"/>
        <n v="281.4316159623769"/>
        <n v="130.85196528105368"/>
        <n v="531.36033563039643"/>
        <n v="288.05336228281396"/>
        <n v="359.17944599026856"/>
        <n v="197.37612508711427"/>
        <n v="28.536829037199396"/>
        <n v="377.23881158889554"/>
        <n v="394.59754260216528"/>
        <n v="756.21757050582801"/>
        <n v="22.430272139200806"/>
        <n v="324.49954185656838"/>
        <n v="484.15823703209657"/>
        <n v="334.20679802519805"/>
        <n v="353.75377272115054"/>
        <n v="507.73919433374715"/>
        <n v="83.466117859628014"/>
        <n v="466.60051591703393"/>
        <n v="238.23756273197907"/>
        <n v="339.4252708616977"/>
        <n v="430.2419497287068"/>
        <n v="241.38710838076213"/>
        <n v="329.67572792848307"/>
        <n v="151.49686848642131"/>
        <n v="185.83321655179884"/>
        <n v="27.473798154808378"/>
        <n v="113.76422333015438"/>
        <n v="141.56679423692563"/>
        <n v="448.13624749458739"/>
        <n v="429.21266941629284"/>
        <n v="650.40628659434913"/>
        <n v="411.86871437852852"/>
        <n v="172.57407444125246"/>
        <n v="579.08472646070959"/>
        <n v="314.91471826822806"/>
        <n v="242.55354594683496"/>
        <n v="5.1469143804673827"/>
        <n v="191.87303411854478"/>
        <n v="91.705363531801282"/>
        <n v="90.565265457138068"/>
        <n v="210.62497342219584"/>
        <n v="300.86528890360802"/>
        <n v="53.610420154407542"/>
        <n v="693.86243890081926"/>
        <n v="279.57720738842414"/>
        <n v="471.86855450512462"/>
        <n v="136.90211020276621"/>
        <n v="245.27263253323503"/>
        <n v="173.90444442795362"/>
        <n v="83.107644766382037"/>
        <n v="16.732808245242531"/>
        <n v="34.39210453026395"/>
        <n v="488.69096781477356"/>
        <n v="574.54856092736975"/>
        <n v="533.26425500203186"/>
        <n v="103.38436324687689"/>
        <n v="13.540635392209206"/>
        <n v="589.89346284361159"/>
        <n v="411.78907079871493"/>
        <n v="5.8270989720199404"/>
        <n v="151.19630048735576"/>
        <n v="415.48099049182713"/>
        <n v="684.30818845718227"/>
        <n v="40.541707448114231"/>
        <n v="427.34195124180764"/>
        <n v="141.64267391551863"/>
        <n v="408.63878414326371"/>
        <n v="181.67113422945138"/>
        <n v="185.07285101139036"/>
        <n v="147.29506841980785"/>
        <n v="53.23039184010338"/>
        <n v="346.47487800856914"/>
        <n v="111.50147140272277"/>
        <n v="459.04448015305405"/>
        <n v="433.51742752781803"/>
        <n v="352.28950256594311"/>
        <n v="240.7074775028552"/>
        <n v="634.21577775510616"/>
        <n v="89.419682290585243"/>
        <n v="199.04955412928203"/>
        <n v="119.72633710924715"/>
        <n v="117.65652194474063"/>
        <n v="263.58729204625689"/>
        <n v="184.58560756972881"/>
        <n v="132.9564979904238"/>
        <n v="243.0741065760798"/>
        <n v="121.34195282522202"/>
        <n v="95.2948288690053"/>
        <n v="324.27722036636834"/>
        <n v="97.541199340249406"/>
        <n v="191.08583398449704"/>
        <n v="395.95032713321797"/>
        <n v="347.13519555235462"/>
        <n v="381.23748576240649"/>
        <n v="4.5728275769369775"/>
        <n v="217.58818869802855"/>
        <n v="114.18236963850042"/>
        <n v="535.24615889501706"/>
        <n v="695.98883075401113"/>
        <n v="651.33041980387407"/>
        <n v="104.81694563744583"/>
        <n v="71.158115756183051"/>
        <n v="154.42053568343863"/>
        <n v="292.53586399881578"/>
        <n v="157.85999942433921"/>
        <n v="43.074675287881448"/>
        <n v="352.68793938533565"/>
        <n v="273.30385377320437"/>
        <n v="352.66626492946904"/>
        <n v="167.92329162458168"/>
        <n v="171.46416500711808"/>
        <n v="280.61676547620971"/>
        <n v="78.960400199721704"/>
        <n v="406.37284937013544"/>
        <n v="26.290265408427047"/>
        <n v="247.2121417222794"/>
        <n v="168.78254792488426"/>
        <n v="233.50769961302368"/>
        <n v="640.70748369814009"/>
        <n v="162.46697485592085"/>
        <n v="168.73779881079255"/>
        <n v="458.90428654255243"/>
        <n v="112.04242646471506"/>
        <n v="263.26240202751018"/>
        <n v="185.05756404426589"/>
        <n v="32.505570134358706"/>
        <n v="329.26455190783599"/>
        <n v="980.97202334597569"/>
        <n v="419.66078972399254"/>
        <n v="249.34808315570791"/>
        <n v="424.87414966501728"/>
        <n v="234.8842200110725"/>
        <n v="481.84650138652518"/>
        <n v="142.69161936160879"/>
        <n v="45.00304180574205"/>
        <n v="504.42230164459687"/>
        <n v="631.4825680330265"/>
        <n v="778.95594434306292"/>
        <n v="117.90680369152651"/>
        <n v="432.25496347418766"/>
        <n v="111.53209397824386"/>
        <n v="425.39006795401679"/>
        <n v="15.64161717642418"/>
        <n v="350.58816646059506"/>
        <n v="265.15087598098563"/>
        <n v="456.46967625599774"/>
        <n v="508.59362614458058"/>
        <n v="37.630601040783191"/>
        <n v="21.454058225003319"/>
        <n v="29.360334606153561"/>
        <n v="194.79820556090502"/>
        <n v="298.17011136862686"/>
        <n v="269.80720391852901"/>
        <n v="659.79752243889493"/>
        <n v="256.77296419177958"/>
        <n v="69.54318543639971"/>
        <n v="486.14854295743294"/>
        <n v="699.31901119902955"/>
        <n v="30.445105696640994"/>
        <n v="1.3188062182116345"/>
        <n v="473.06334573197677"/>
        <n v="46.81467390633189"/>
        <n v="158.21756426354267"/>
        <n v="131.01721018021544"/>
        <n v="181.84876165988712"/>
        <n v="88.89503221435514"/>
        <n v="430.30007568377636"/>
        <n v="138.27219098252783"/>
        <n v="514.01466555309435"/>
        <n v="367.80855672908996"/>
        <n v="389.63556234303371"/>
        <n v="676.00213965043292"/>
        <n v="6.4686801934486784"/>
        <n v="250.69657923397364"/>
        <n v="402.57437059360092"/>
        <n v="112.92835744835952"/>
        <n v="414.28438091977767"/>
        <n v="526.30092763938046"/>
        <n v="510.97911421847755"/>
        <n v="129.36528272331148"/>
        <n v="60.194656903673902"/>
        <n v="88.122482849302557"/>
        <n v="400.12170465761062"/>
        <n v="81.532784584197316"/>
        <n v="63.253819027550634"/>
        <n v="384.9268055707746"/>
        <n v="362.01009938823523"/>
        <n v="22.896939791362527"/>
        <n v="368.5421599095759"/>
        <n v="383.82764503498333"/>
        <n v="146.8022202030842"/>
        <n v="236.77274597810523"/>
        <n v="340.07353749477465"/>
        <n v="346.49342419446276"/>
        <n v="12.776943556580193"/>
        <n v="653.01308367191712"/>
        <n v="121.1138743811423"/>
        <n v="293.81115501607184"/>
        <n v="371.00943252822759"/>
        <n v="206.60818615962148"/>
        <n v="213.12284399353041"/>
        <n v="562.65957548002575"/>
        <n v="225.81856048596654"/>
        <n v="82.628868145899474"/>
        <n v="247.64533632144804"/>
        <n v="177.90385920750197"/>
        <n v="47.599889279175777"/>
        <n v="110.02549758204451"/>
        <n v="76.226503604799717"/>
        <n v="171.686772865108"/>
        <n v="241.09372574036593"/>
        <n v="25.688899177005172"/>
        <n v="251.39081621282855"/>
        <n v="506.84345239780589"/>
        <n v="939.93015861007825"/>
        <n v="416.31637733699949"/>
        <n v="93.717242308497276"/>
        <n v="264.18147436100207"/>
        <n v="60.191908195866255"/>
        <n v="210.47283325803764"/>
        <n v="107.5822710674926"/>
        <n v="108.9324689589083"/>
        <n v="127.52110350369911"/>
        <n v="71.65357505932181"/>
        <n v="64.860890938898052"/>
        <n v="603.88694573666976"/>
        <n v="42.758489130465207"/>
        <n v="466.45220947549711"/>
        <n v="450.1176563894802"/>
        <n v="188.95386713184769"/>
        <n v="132.90306430063387"/>
        <n v="117.68818943847717"/>
        <n v="82.255175108301515"/>
        <n v="33.887334128232716"/>
        <n v="280.17703984402982"/>
        <n v="122.82460907566467"/>
        <n v="0.81663722654224724"/>
        <n v="81.380983645927188"/>
        <n v="259.37323401208857"/>
        <n v="444.69723433583459"/>
        <n v="152.23454227338755"/>
        <n v="407.15998281207101"/>
        <n v="119.82755624859475"/>
        <n v="228.62038096944744"/>
        <n v="35.594033792998474"/>
        <n v="121.77359517806946"/>
        <n v="374.2619518282242"/>
        <n v="235.57382301871647"/>
        <n v="337.12464709961699"/>
        <n v="4.3280467331120152"/>
        <n v="149.75145092438089"/>
        <n v="43.746887459704389"/>
        <n v="378.28071433905029"/>
        <n v="411.76644405813954"/>
        <n v="206.0871268655176"/>
        <n v="98.155110316352818"/>
        <n v="182.95519659715197"/>
        <n v="70.683876180210106"/>
        <n v="302.17252085326157"/>
        <n v="565.50942227698476"/>
        <n v="749.51943558453911"/>
        <n v="48.373477451172185"/>
        <n v="465.61351262763662"/>
        <n v="462.59390735908278"/>
        <n v="185.63010160229675"/>
        <n v="143.90719985767967"/>
        <n v="570.4183151183621"/>
        <n v="186.92644396303064"/>
        <n v="672.81204536089194"/>
        <n v="43.38731220020734"/>
        <n v="632.46946253017074"/>
        <n v="487.1099241390379"/>
        <n v="570.06823402844668"/>
        <n v="380.58989839172585"/>
        <n v="328.70461631583703"/>
        <n v="27.695938307947607"/>
        <n v="296.01990643422465"/>
        <n v="111.37419461420242"/>
        <n v="240.95120452219334"/>
        <n v="298.14857454820361"/>
        <n v="422.67375433123556"/>
        <n v="310.17933094747133"/>
        <n v="117.21389555859126"/>
        <n v="23.612400814419864"/>
        <n v="49.33069119374494"/>
        <n v="194.45634685890607"/>
        <n v="38.30095342620001"/>
        <n v="361.11122497908696"/>
        <n v="221.44760805507008"/>
        <n v="602.88553512760018"/>
        <n v="187.78729091171726"/>
        <n v="246.64900026599361"/>
        <n v="595.5900390427729"/>
        <n v="437.48885978560236"/>
        <n v="133.02192083604712"/>
        <n v="165.76298314819192"/>
        <n v="129.80561141213059"/>
        <n v="408.94622161599381"/>
        <n v="501.20984228089509"/>
        <n v="202.22616832130481"/>
        <n v="275.21969988646691"/>
        <n v="38.474687989678785"/>
        <n v="604.25110351753256"/>
        <n v="131.17567491216525"/>
        <n v="227.13223204578412"/>
        <n v="51.717774091664459"/>
        <n v="99.754450135025436"/>
        <n v="202.37235641596513"/>
        <n v="247.93965075516726"/>
        <n v="371.76938766951315"/>
        <n v="227.43516708295323"/>
        <n v="225.99730206793339"/>
        <n v="252.4471797722635"/>
        <n v="66.977146822565004"/>
        <n v="66.4205680691353"/>
        <n v="74.310719385488142"/>
        <n v="403.59036942678989"/>
        <n v="34.907181428118534"/>
        <n v="519.21243212180696"/>
        <n v="421.19294459981364"/>
        <n v="442.82544477682279"/>
        <n v="135.10172969767106"/>
        <n v="315.65347456698174"/>
        <n v="684.59388992735774"/>
        <n v="260.34021331262602"/>
        <n v="521.82902089859328"/>
        <n v="312.33979983387934"/>
        <n v="455.42478673619456"/>
        <n v="28.24019086095576"/>
        <n v="220.11926787578506"/>
        <n v="62.890292446109505"/>
        <n v="214.21397998367803"/>
        <n v="679.78729953068387"/>
        <n v="140.25019968866258"/>
        <n v="175.12076886317359"/>
        <n v="46.13566251095466"/>
        <n v="8.5837275758097107"/>
        <n v="94.348877665309942"/>
        <n v="242.78933418382215"/>
        <n v="177.447897450694"/>
        <n v="268.91689527316299"/>
        <n v="459.66361326290883"/>
        <n v="35.581981346523129"/>
        <n v="188.03914013234012"/>
        <n v="346.34598043724384"/>
        <n v="518.73555341420445"/>
        <n v="224.53409321315843"/>
        <n v="256.59483837935244"/>
        <n v="649.09958167706634"/>
        <n v="26.06602495681426"/>
        <n v="488.78034976825529"/>
        <n v="85.811227783177586"/>
        <n v="483.51339565764175"/>
        <n v="269.98530323355573"/>
        <n v="320.63941318020846"/>
        <n v="212.3944386918011"/>
        <n v="433.58223701810368"/>
        <n v="363.02410159899711"/>
        <n v="596.65815434535978"/>
        <n v="182.01138785043443"/>
        <n v="115.94514510059004"/>
        <n v="332.64733749472242"/>
        <n v="750.68828367012247"/>
        <n v="202.31630066650024"/>
        <n v="63.793015285746655"/>
        <n v="50.785749836202086"/>
        <n v="221.51499588089547"/>
        <n v="849.31470405409084"/>
        <n v="268.34095498781585"/>
        <n v="56.087177466025373"/>
        <n v="189.96273741625185"/>
        <n v="342.37287496536084"/>
        <n v="739.48627838002051"/>
        <n v="435.05846110356464"/>
        <n v="218.98981059783"/>
        <n v="464.49551491912945"/>
        <n v="8.0656409451817748"/>
        <n v="356.49554966212042"/>
        <n v="514.20189328583979"/>
        <n v="353.74936975793958"/>
        <n v="77.434292306418939"/>
        <n v="228.85998621981429"/>
        <n v="305.72414771899673"/>
        <n v="180.85362698959997"/>
        <n v="60.302833690852204"/>
        <n v="538.65500061774276"/>
        <n v="357.01450760016257"/>
        <n v="188.85539128839764"/>
        <n v="443.44992579906932"/>
        <n v="289.72877115539694"/>
        <n v="148.7691086900351"/>
        <n v="212.38383223253555"/>
        <n v="463.1278527416207"/>
        <n v="761.69383293814656"/>
        <n v="58.565135275383334"/>
        <n v="563.64430722494023"/>
        <n v="312.78468071047388"/>
        <n v="96.304764691302552"/>
        <n v="122.96152856885767"/>
        <n v="183.58219131828565"/>
        <n v="53.602527438475121"/>
        <n v="232.38807938383857"/>
        <n v="44.571095495767956"/>
        <n v="273.77268159269636"/>
        <n v="191.90491601940656"/>
        <n v="328.64953533910779"/>
        <n v="2.4119141688745147"/>
        <n v="102.32177671599689"/>
        <n v="116.48531494487756"/>
        <n v="316.77321321371517"/>
        <n v="185.8785632595937"/>
        <n v="450.13456115277921"/>
        <n v="102.19349352163493"/>
        <n v="314.42669074720652"/>
        <n v="549.66514143176255"/>
        <n v="237.88142675666742"/>
        <n v="252.73894012697625"/>
        <n v="199.88013896618406"/>
        <n v="25.505469904339968"/>
        <n v="294.52621467452968"/>
        <n v="628.29028267687625"/>
        <n v="466.71155635525713"/>
        <n v="466.30794276000398"/>
      </sharedItems>
    </cacheField>
    <cacheField name="Avg Disount Amt" numFmtId="1">
      <sharedItems containsSemiMixedTypes="0" containsString="0" containsNumber="1" minValue="-907.58808583112545" maxValue="-0.48056441546093231"/>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065764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s v="Roch Cousineau"/>
    <n v="8"/>
    <n v="1.372080123313592E-2"/>
    <x v="0"/>
    <n v="-7.9031815102862906"/>
  </r>
  <r>
    <x v="1"/>
    <s v="PIZB0002"/>
    <x v="1"/>
    <x v="1"/>
    <x v="1"/>
    <n v="65"/>
    <s v="Adrien Martin"/>
    <n v="7"/>
    <n v="2.2083854314921911E-2"/>
    <x v="1"/>
    <n v="-10.048153713289469"/>
  </r>
  <r>
    <x v="2"/>
    <s v="PIZB0003"/>
    <x v="2"/>
    <x v="2"/>
    <x v="0"/>
    <n v="250"/>
    <s v="Albain Forestier"/>
    <n v="3"/>
    <n v="0.92842323956324613"/>
    <x v="2"/>
    <n v="-696.31742967243463"/>
  </r>
  <r>
    <x v="3"/>
    <s v="PIZB0004"/>
    <x v="3"/>
    <x v="3"/>
    <x v="1"/>
    <n v="130"/>
    <s v="Roch Cousineau"/>
    <n v="5"/>
    <n v="0.20990358910221096"/>
    <x v="3"/>
    <n v="-136.43733291643716"/>
  </r>
  <r>
    <x v="4"/>
    <s v="PIZB0001"/>
    <x v="4"/>
    <x v="0"/>
    <x v="0"/>
    <n v="72"/>
    <s v="Adrien Martin"/>
    <n v="4"/>
    <n v="0.184343159134289"/>
    <x v="4"/>
    <n v="-53.09082983067524"/>
  </r>
  <r>
    <x v="5"/>
    <s v="PIZB0002"/>
    <x v="5"/>
    <x v="1"/>
    <x v="1"/>
    <n v="65"/>
    <s v="Albain Forestier"/>
    <n v="8"/>
    <n v="0.11144429073382323"/>
    <x v="5"/>
    <n v="-57.951031181588078"/>
  </r>
  <r>
    <x v="6"/>
    <s v="PIZB0003"/>
    <x v="1"/>
    <x v="2"/>
    <x v="0"/>
    <n v="250"/>
    <s v="Roch Cousineau"/>
    <n v="3"/>
    <n v="0.56286929186816415"/>
    <x v="6"/>
    <n v="-422.1519689011231"/>
  </r>
  <r>
    <x v="7"/>
    <s v="PIZB0004"/>
    <x v="6"/>
    <x v="3"/>
    <x v="1"/>
    <n v="130"/>
    <s v="Adrien Martin"/>
    <n v="6"/>
    <n v="3.138956050307417E-2"/>
    <x v="7"/>
    <n v="-24.483857192397849"/>
  </r>
  <r>
    <x v="8"/>
    <s v="PIZB0005"/>
    <x v="7"/>
    <x v="4"/>
    <x v="0"/>
    <n v="60"/>
    <s v="Albain Forestier"/>
    <n v="7"/>
    <n v="0.23798278495106248"/>
    <x v="8"/>
    <n v="-99.952769679446234"/>
  </r>
  <r>
    <x v="9"/>
    <s v="PIZB0001"/>
    <x v="6"/>
    <x v="0"/>
    <x v="1"/>
    <n v="72"/>
    <s v="Roch Cousineau"/>
    <n v="9"/>
    <n v="0.19712344024473996"/>
    <x v="9"/>
    <n v="-127.7359892785915"/>
  </r>
  <r>
    <x v="10"/>
    <s v="PIZB0002"/>
    <x v="2"/>
    <x v="1"/>
    <x v="0"/>
    <n v="65"/>
    <s v="Adrien Martin"/>
    <n v="4"/>
    <n v="6.8295799738434873E-2"/>
    <x v="10"/>
    <n v="-17.756907931993066"/>
  </r>
  <r>
    <x v="11"/>
    <s v="PIZB0003"/>
    <x v="8"/>
    <x v="2"/>
    <x v="1"/>
    <n v="250"/>
    <s v="Albain Forestier"/>
    <n v="3"/>
    <n v="1.6828522965904168E-2"/>
    <x v="11"/>
    <n v="-12.621392224428124"/>
  </r>
  <r>
    <x v="12"/>
    <s v="PIZB0004"/>
    <x v="9"/>
    <x v="3"/>
    <x v="0"/>
    <n v="130"/>
    <s v="Roch Cousineau"/>
    <n v="5"/>
    <n v="0.26661284065553453"/>
    <x v="12"/>
    <n v="-173.29834642609742"/>
  </r>
  <r>
    <x v="13"/>
    <s v="PIZB0001"/>
    <x v="4"/>
    <x v="0"/>
    <x v="1"/>
    <n v="72"/>
    <s v="Adrien Martin"/>
    <n v="12"/>
    <n v="0.21251347110701568"/>
    <x v="13"/>
    <n v="-183.61163903646155"/>
  </r>
  <r>
    <x v="14"/>
    <s v="PIZB0002"/>
    <x v="10"/>
    <x v="1"/>
    <x v="0"/>
    <n v="65"/>
    <s v="Albain Forestier"/>
    <n v="4"/>
    <n v="0.10994257661413849"/>
    <x v="14"/>
    <n v="-28.585069919676009"/>
  </r>
  <r>
    <x v="15"/>
    <s v="PIZB0003"/>
    <x v="10"/>
    <x v="2"/>
    <x v="1"/>
    <n v="250"/>
    <s v="Roch Cousineau"/>
    <n v="3"/>
    <n v="0.53607498908607099"/>
    <x v="15"/>
    <n v="-402.05624181455329"/>
  </r>
  <r>
    <x v="16"/>
    <s v="PIZB0004"/>
    <x v="6"/>
    <x v="3"/>
    <x v="0"/>
    <n v="130"/>
    <s v="Adrien Martin"/>
    <n v="5"/>
    <n v="3.7515550327758003E-2"/>
    <x v="16"/>
    <n v="-24.385107713042704"/>
  </r>
  <r>
    <x v="17"/>
    <s v="PIZB0005"/>
    <x v="9"/>
    <x v="4"/>
    <x v="0"/>
    <n v="60"/>
    <s v="Albain Forestier"/>
    <n v="13"/>
    <n v="2.4938289886663061E-2"/>
    <x v="17"/>
    <n v="-19.451866111597187"/>
  </r>
  <r>
    <x v="18"/>
    <s v="PIZB0006"/>
    <x v="10"/>
    <x v="5"/>
    <x v="1"/>
    <n v="95"/>
    <s v="Roch Cousineau"/>
    <n v="5"/>
    <n v="1.0123391970414241E-2"/>
    <x v="18"/>
    <n v="-4.8086111859467646"/>
  </r>
  <r>
    <x v="19"/>
    <s v="PIZB0001"/>
    <x v="9"/>
    <x v="0"/>
    <x v="1"/>
    <n v="72"/>
    <s v="Adrien Martin"/>
    <n v="5"/>
    <n v="0.1308869366379137"/>
    <x v="19"/>
    <n v="-47.119297189648933"/>
  </r>
  <r>
    <x v="20"/>
    <s v="PIZB0002"/>
    <x v="10"/>
    <x v="1"/>
    <x v="1"/>
    <n v="65"/>
    <s v="Albain Forestier"/>
    <n v="4"/>
    <n v="6.6961969492996459E-2"/>
    <x v="20"/>
    <n v="-17.410112068179078"/>
  </r>
  <r>
    <x v="21"/>
    <s v="PIZB0003"/>
    <x v="2"/>
    <x v="2"/>
    <x v="0"/>
    <n v="250"/>
    <s v="Roch Cousineau"/>
    <n v="3"/>
    <n v="0.36350761794645753"/>
    <x v="21"/>
    <n v="-272.63071345984315"/>
  </r>
  <r>
    <x v="22"/>
    <s v="PIZB0004"/>
    <x v="11"/>
    <x v="3"/>
    <x v="0"/>
    <n v="130"/>
    <s v="Adrien Martin"/>
    <n v="6"/>
    <n v="0.30841415491993102"/>
    <x v="22"/>
    <n v="-240.56304083754617"/>
  </r>
  <r>
    <x v="23"/>
    <s v="PIZB0001"/>
    <x v="9"/>
    <x v="0"/>
    <x v="0"/>
    <n v="72"/>
    <s v="Albain Forestier"/>
    <n v="8"/>
    <n v="0.21287301321989574"/>
    <x v="23"/>
    <n v="-122.61485561465996"/>
  </r>
  <r>
    <x v="24"/>
    <s v="PIZB0002"/>
    <x v="12"/>
    <x v="1"/>
    <x v="0"/>
    <n v="65"/>
    <s v="Roch Cousineau"/>
    <n v="5"/>
    <n v="0.11047742601795077"/>
    <x v="24"/>
    <n v="-35.905163455834"/>
  </r>
  <r>
    <x v="25"/>
    <s v="PIZB0003"/>
    <x v="4"/>
    <x v="2"/>
    <x v="0"/>
    <n v="250"/>
    <s v="Adrien Martin"/>
    <n v="2"/>
    <n v="4.8799156151631218E-2"/>
    <x v="25"/>
    <n v="-24.399578075815608"/>
  </r>
  <r>
    <x v="26"/>
    <s v="PIZB0004"/>
    <x v="10"/>
    <x v="3"/>
    <x v="0"/>
    <n v="130"/>
    <s v="Albain Forestier"/>
    <n v="3"/>
    <n v="0.27879506176921365"/>
    <x v="26"/>
    <n v="-108.73007408999334"/>
  </r>
  <r>
    <x v="27"/>
    <s v="PIZB0005"/>
    <x v="10"/>
    <x v="4"/>
    <x v="0"/>
    <n v="60"/>
    <s v="Roch Cousineau"/>
    <n v="14"/>
    <n v="7.6045534046593019E-2"/>
    <x v="27"/>
    <n v="-63.878248599138139"/>
  </r>
  <r>
    <x v="28"/>
    <s v="PIZB0001"/>
    <x v="2"/>
    <x v="0"/>
    <x v="0"/>
    <n v="72"/>
    <s v="Adrien Martin"/>
    <n v="12"/>
    <n v="0.12055762754740325"/>
    <x v="28"/>
    <n v="-104.1617902009564"/>
  </r>
  <r>
    <x v="29"/>
    <s v="PIZB0002"/>
    <x v="5"/>
    <x v="1"/>
    <x v="0"/>
    <n v="65"/>
    <s v="Albain Forestier"/>
    <n v="5"/>
    <n v="0.30283946337780637"/>
    <x v="29"/>
    <n v="-98.422825597787067"/>
  </r>
  <r>
    <x v="30"/>
    <s v="PIZB0003"/>
    <x v="11"/>
    <x v="2"/>
    <x v="1"/>
    <n v="250"/>
    <s v="Roch Cousineau"/>
    <n v="1"/>
    <n v="0.41401829873258272"/>
    <x v="30"/>
    <n v="-103.50457468314568"/>
  </r>
  <r>
    <x v="31"/>
    <s v="PIZB0004"/>
    <x v="13"/>
    <x v="3"/>
    <x v="0"/>
    <n v="130"/>
    <s v="Adrien Martin"/>
    <n v="4"/>
    <n v="6.1603660271292333E-3"/>
    <x v="31"/>
    <n v="-3.2033903341072012"/>
  </r>
  <r>
    <x v="32"/>
    <s v="PIZB0001"/>
    <x v="14"/>
    <x v="0"/>
    <x v="0"/>
    <n v="72"/>
    <s v="Albain Forestier"/>
    <n v="8"/>
    <n v="0.10495963672233184"/>
    <x v="32"/>
    <n v="-60.456750752063137"/>
  </r>
  <r>
    <x v="33"/>
    <s v="PIZB0002"/>
    <x v="9"/>
    <x v="1"/>
    <x v="0"/>
    <n v="65"/>
    <s v="Roch Cousineau"/>
    <n v="12"/>
    <n v="0.29377273906475571"/>
    <x v="33"/>
    <n v="-229.14273647050945"/>
  </r>
  <r>
    <x v="34"/>
    <s v="PIZB0003"/>
    <x v="7"/>
    <x v="2"/>
    <x v="0"/>
    <n v="250"/>
    <s v="Adrien Martin"/>
    <n v="3"/>
    <n v="0.56559810101924179"/>
    <x v="34"/>
    <n v="-424.19857576443138"/>
  </r>
  <r>
    <x v="35"/>
    <s v="PIZB0004"/>
    <x v="15"/>
    <x v="3"/>
    <x v="0"/>
    <n v="130"/>
    <s v="Albain Forestier"/>
    <n v="3"/>
    <n v="0.14180367825735268"/>
    <x v="35"/>
    <n v="-55.303434520367539"/>
  </r>
  <r>
    <x v="36"/>
    <s v="PIZB0005"/>
    <x v="15"/>
    <x v="4"/>
    <x v="1"/>
    <n v="60"/>
    <s v="Roch Cousineau"/>
    <n v="11"/>
    <n v="0.19727585407121537"/>
    <x v="36"/>
    <n v="-130.20206368700215"/>
  </r>
  <r>
    <x v="37"/>
    <s v="PIZB0006"/>
    <x v="8"/>
    <x v="5"/>
    <x v="0"/>
    <n v="95"/>
    <s v="Adrien Martin"/>
    <n v="8"/>
    <n v="0.16026707373910823"/>
    <x v="37"/>
    <n v="-121.80297604172225"/>
  </r>
  <r>
    <x v="38"/>
    <s v="PIZB0001"/>
    <x v="4"/>
    <x v="0"/>
    <x v="0"/>
    <n v="72"/>
    <s v="Albain Forestier"/>
    <n v="5"/>
    <n v="3.6754234817017679E-2"/>
    <x v="38"/>
    <n v="-13.231524534126363"/>
  </r>
  <r>
    <x v="39"/>
    <s v="PIZB0002"/>
    <x v="12"/>
    <x v="1"/>
    <x v="0"/>
    <n v="65"/>
    <s v="Roch Cousineau"/>
    <n v="6"/>
    <n v="0.12047427034169578"/>
    <x v="39"/>
    <n v="-46.984965433261344"/>
  </r>
  <r>
    <x v="40"/>
    <s v="PIZB0003"/>
    <x v="5"/>
    <x v="2"/>
    <x v="1"/>
    <n v="250"/>
    <s v="Adrien Martin"/>
    <n v="1"/>
    <n v="0.38636401364592987"/>
    <x v="40"/>
    <n v="-96.591003411482461"/>
  </r>
  <r>
    <x v="41"/>
    <s v="PIZB0004"/>
    <x v="8"/>
    <x v="3"/>
    <x v="1"/>
    <n v="130"/>
    <s v="Albain Forestier"/>
    <n v="7"/>
    <n v="0.25111930985495906"/>
    <x v="41"/>
    <n v="-228.51857196801276"/>
  </r>
  <r>
    <x v="42"/>
    <s v="PIZB0001"/>
    <x v="15"/>
    <x v="0"/>
    <x v="1"/>
    <n v="72"/>
    <s v="Roch Cousineau"/>
    <n v="7"/>
    <n v="0.18099169049889144"/>
    <x v="42"/>
    <n v="-91.219812011441277"/>
  </r>
  <r>
    <x v="43"/>
    <s v="PIZB0002"/>
    <x v="10"/>
    <x v="1"/>
    <x v="1"/>
    <n v="65"/>
    <s v="Adrien Martin"/>
    <n v="3"/>
    <n v="0.17363786365000505"/>
    <x v="43"/>
    <n v="-33.859383411750983"/>
  </r>
  <r>
    <x v="44"/>
    <s v="PIZB0003"/>
    <x v="9"/>
    <x v="2"/>
    <x v="1"/>
    <n v="250"/>
    <s v="Albain Forestier"/>
    <n v="1"/>
    <n v="0.75489814137474298"/>
    <x v="44"/>
    <n v="-188.72453534368574"/>
  </r>
  <r>
    <x v="45"/>
    <s v="PIZB0004"/>
    <x v="7"/>
    <x v="3"/>
    <x v="1"/>
    <n v="130"/>
    <s v="Roch Cousineau"/>
    <n v="6"/>
    <n v="0.41826226246410803"/>
    <x v="45"/>
    <n v="-326.24456472200421"/>
  </r>
  <r>
    <x v="46"/>
    <s v="PIZB0001"/>
    <x v="14"/>
    <x v="0"/>
    <x v="0"/>
    <n v="72"/>
    <s v="Roch Cousineau"/>
    <n v="4"/>
    <n v="1.372080123313592E-2"/>
    <x v="46"/>
    <n v="-3.9515907551431453"/>
  </r>
  <r>
    <x v="47"/>
    <s v="PIZB0002"/>
    <x v="16"/>
    <x v="1"/>
    <x v="1"/>
    <n v="65"/>
    <s v="Adrien Martin"/>
    <n v="6"/>
    <n v="2.2083854314921911E-2"/>
    <x v="47"/>
    <n v="-8.6127031828195442"/>
  </r>
  <r>
    <x v="48"/>
    <s v="PIZB0003"/>
    <x v="17"/>
    <x v="2"/>
    <x v="0"/>
    <n v="250"/>
    <s v="Albain Forestier"/>
    <n v="3"/>
    <n v="0.92842323956324613"/>
    <x v="2"/>
    <n v="-696.31742967243463"/>
  </r>
  <r>
    <x v="49"/>
    <s v="PIZB0004"/>
    <x v="17"/>
    <x v="3"/>
    <x v="1"/>
    <n v="130"/>
    <s v="Roch Cousineau"/>
    <n v="2"/>
    <n v="0.20990358910221096"/>
    <x v="48"/>
    <n v="-54.574933166574844"/>
  </r>
  <r>
    <x v="50"/>
    <s v="PIZB0001"/>
    <x v="5"/>
    <x v="0"/>
    <x v="0"/>
    <n v="72"/>
    <s v="Adrien Martin"/>
    <n v="5"/>
    <n v="0.184343159134289"/>
    <x v="49"/>
    <n v="-66.363537288344048"/>
  </r>
  <r>
    <x v="51"/>
    <s v="PIZB0002"/>
    <x v="16"/>
    <x v="1"/>
    <x v="1"/>
    <n v="65"/>
    <s v="Albain Forestier"/>
    <n v="8"/>
    <n v="0.11144429073382323"/>
    <x v="5"/>
    <n v="-57.951031181588078"/>
  </r>
  <r>
    <x v="52"/>
    <s v="PIZB0003"/>
    <x v="1"/>
    <x v="2"/>
    <x v="0"/>
    <n v="250"/>
    <s v="Roch Cousineau"/>
    <n v="3"/>
    <n v="0.56286929186816415"/>
    <x v="6"/>
    <n v="-422.1519689011231"/>
  </r>
  <r>
    <x v="53"/>
    <s v="PIZB0004"/>
    <x v="18"/>
    <x v="3"/>
    <x v="1"/>
    <n v="130"/>
    <s v="Adrien Martin"/>
    <n v="3"/>
    <n v="3.138956050307417E-2"/>
    <x v="50"/>
    <n v="-12.241928596198925"/>
  </r>
  <r>
    <x v="54"/>
    <s v="PIZB0005"/>
    <x v="3"/>
    <x v="4"/>
    <x v="0"/>
    <n v="60"/>
    <s v="Albain Forestier"/>
    <n v="13"/>
    <n v="0.23798278495106248"/>
    <x v="51"/>
    <n v="-185.62657226182876"/>
  </r>
  <r>
    <x v="55"/>
    <s v="PIZB0001"/>
    <x v="19"/>
    <x v="0"/>
    <x v="1"/>
    <n v="72"/>
    <s v="Roch Cousineau"/>
    <n v="5"/>
    <n v="0.19712344024473996"/>
    <x v="52"/>
    <n v="-70.964438488106381"/>
  </r>
  <r>
    <x v="56"/>
    <s v="PIZB0002"/>
    <x v="20"/>
    <x v="1"/>
    <x v="0"/>
    <n v="65"/>
    <s v="Adrien Martin"/>
    <n v="7"/>
    <n v="6.8295799738434873E-2"/>
    <x v="53"/>
    <n v="-31.074588880987864"/>
  </r>
  <r>
    <x v="57"/>
    <s v="PIZB0003"/>
    <x v="21"/>
    <x v="2"/>
    <x v="1"/>
    <n v="250"/>
    <s v="Albain Forestier"/>
    <n v="3"/>
    <n v="1.6828522965904168E-2"/>
    <x v="11"/>
    <n v="-12.621392224428124"/>
  </r>
  <r>
    <x v="58"/>
    <s v="PIZB0004"/>
    <x v="22"/>
    <x v="3"/>
    <x v="0"/>
    <n v="130"/>
    <s v="Roch Cousineau"/>
    <n v="6"/>
    <n v="0.26661284065553453"/>
    <x v="54"/>
    <n v="-207.95801571131693"/>
  </r>
  <r>
    <x v="59"/>
    <s v="PIZB0001"/>
    <x v="23"/>
    <x v="0"/>
    <x v="1"/>
    <n v="72"/>
    <s v="Adrien Martin"/>
    <n v="11"/>
    <n v="0.21251347110701568"/>
    <x v="55"/>
    <n v="-168.3106691167564"/>
  </r>
  <r>
    <x v="60"/>
    <s v="PIZB0002"/>
    <x v="24"/>
    <x v="1"/>
    <x v="0"/>
    <n v="65"/>
    <s v="Albain Forestier"/>
    <n v="12"/>
    <n v="0.10994257661413849"/>
    <x v="56"/>
    <n v="-85.75520975902802"/>
  </r>
  <r>
    <x v="61"/>
    <s v="PIZB0003"/>
    <x v="16"/>
    <x v="2"/>
    <x v="1"/>
    <n v="250"/>
    <s v="Roch Cousineau"/>
    <n v="2"/>
    <n v="0.53607498908607099"/>
    <x v="57"/>
    <n v="-268.03749454303551"/>
  </r>
  <r>
    <x v="62"/>
    <s v="PIZB0004"/>
    <x v="25"/>
    <x v="3"/>
    <x v="0"/>
    <n v="130"/>
    <s v="Adrien Martin"/>
    <n v="6"/>
    <n v="3.7515550327758003E-2"/>
    <x v="58"/>
    <n v="-29.262129255651242"/>
  </r>
  <r>
    <x v="63"/>
    <s v="PIZB0005"/>
    <x v="6"/>
    <x v="4"/>
    <x v="0"/>
    <n v="60"/>
    <s v="Albain Forestier"/>
    <n v="15"/>
    <n v="2.4938289886663061E-2"/>
    <x v="59"/>
    <n v="-22.444460897996755"/>
  </r>
  <r>
    <x v="64"/>
    <s v="PIZB0006"/>
    <x v="2"/>
    <x v="5"/>
    <x v="1"/>
    <n v="95"/>
    <s v="Roch Cousineau"/>
    <n v="9"/>
    <n v="1.0123391970414241E-2"/>
    <x v="60"/>
    <n v="-8.6555001347041749"/>
  </r>
  <r>
    <x v="65"/>
    <s v="PIZB0001"/>
    <x v="26"/>
    <x v="0"/>
    <x v="1"/>
    <n v="72"/>
    <s v="Adrien Martin"/>
    <n v="12"/>
    <n v="0.1308869366379137"/>
    <x v="61"/>
    <n v="-113.08631325515742"/>
  </r>
  <r>
    <x v="66"/>
    <s v="PIZB0002"/>
    <x v="4"/>
    <x v="1"/>
    <x v="1"/>
    <n v="65"/>
    <s v="Albain Forestier"/>
    <n v="7"/>
    <n v="6.6961969492996459E-2"/>
    <x v="62"/>
    <n v="-30.467696119313388"/>
  </r>
  <r>
    <x v="67"/>
    <s v="PIZB0003"/>
    <x v="27"/>
    <x v="2"/>
    <x v="0"/>
    <n v="250"/>
    <s v="Roch Cousineau"/>
    <n v="3"/>
    <n v="0.36350761794645753"/>
    <x v="21"/>
    <n v="-272.63071345984315"/>
  </r>
  <r>
    <x v="68"/>
    <s v="PIZB0004"/>
    <x v="15"/>
    <x v="3"/>
    <x v="0"/>
    <n v="130"/>
    <s v="Adrien Martin"/>
    <n v="6"/>
    <n v="0.30841415491993102"/>
    <x v="22"/>
    <n v="-240.56304083754617"/>
  </r>
  <r>
    <x v="69"/>
    <s v="PIZB0001"/>
    <x v="28"/>
    <x v="0"/>
    <x v="0"/>
    <n v="72"/>
    <s v="Albain Forestier"/>
    <n v="9"/>
    <n v="0.21287301321989574"/>
    <x v="63"/>
    <n v="-137.94171256649244"/>
  </r>
  <r>
    <x v="70"/>
    <s v="PIZB0002"/>
    <x v="8"/>
    <x v="1"/>
    <x v="0"/>
    <n v="65"/>
    <s v="Roch Cousineau"/>
    <n v="4"/>
    <n v="0.11047742601795077"/>
    <x v="64"/>
    <n v="-28.724130764667198"/>
  </r>
  <r>
    <x v="71"/>
    <s v="PIZB0003"/>
    <x v="6"/>
    <x v="2"/>
    <x v="0"/>
    <n v="250"/>
    <s v="Adrien Martin"/>
    <n v="2"/>
    <n v="4.8799156151631218E-2"/>
    <x v="25"/>
    <n v="-24.399578075815608"/>
  </r>
  <r>
    <x v="72"/>
    <s v="PIZB0004"/>
    <x v="27"/>
    <x v="3"/>
    <x v="0"/>
    <n v="130"/>
    <s v="Albain Forestier"/>
    <n v="6"/>
    <n v="0.27879506176921365"/>
    <x v="65"/>
    <n v="-217.46014817998667"/>
  </r>
  <r>
    <x v="73"/>
    <s v="PIZB0005"/>
    <x v="10"/>
    <x v="4"/>
    <x v="0"/>
    <n v="60"/>
    <s v="Roch Cousineau"/>
    <n v="9"/>
    <n v="7.6045534046593019E-2"/>
    <x v="66"/>
    <n v="-41.064588385160228"/>
  </r>
  <r>
    <x v="74"/>
    <s v="PIZB0001"/>
    <x v="29"/>
    <x v="0"/>
    <x v="0"/>
    <n v="72"/>
    <s v="Adrien Martin"/>
    <n v="11"/>
    <n v="0.12055762754740325"/>
    <x v="67"/>
    <n v="-95.481641017543382"/>
  </r>
  <r>
    <x v="75"/>
    <s v="PIZB0002"/>
    <x v="30"/>
    <x v="1"/>
    <x v="0"/>
    <n v="65"/>
    <s v="Albain Forestier"/>
    <n v="13"/>
    <n v="0.30283946337780637"/>
    <x v="68"/>
    <n v="-255.89934655424636"/>
  </r>
  <r>
    <x v="76"/>
    <s v="PIZB0003"/>
    <x v="31"/>
    <x v="2"/>
    <x v="1"/>
    <n v="250"/>
    <s v="Roch Cousineau"/>
    <n v="2"/>
    <n v="0.41401829873258272"/>
    <x v="69"/>
    <n v="-207.00914936629135"/>
  </r>
  <r>
    <x v="77"/>
    <s v="PIZB0004"/>
    <x v="27"/>
    <x v="3"/>
    <x v="0"/>
    <n v="130"/>
    <s v="Adrien Martin"/>
    <n v="6"/>
    <n v="6.1603660271292333E-3"/>
    <x v="70"/>
    <n v="-4.8050855011608027"/>
  </r>
  <r>
    <x v="78"/>
    <s v="PIZB0001"/>
    <x v="29"/>
    <x v="0"/>
    <x v="0"/>
    <n v="72"/>
    <s v="Albain Forestier"/>
    <n v="12"/>
    <n v="0.10495963672233184"/>
    <x v="71"/>
    <n v="-90.685126128094709"/>
  </r>
  <r>
    <x v="79"/>
    <s v="PIZB0002"/>
    <x v="1"/>
    <x v="1"/>
    <x v="0"/>
    <n v="65"/>
    <s v="Roch Cousineau"/>
    <n v="11"/>
    <n v="0.29377273906475571"/>
    <x v="72"/>
    <n v="-210.04750843130034"/>
  </r>
  <r>
    <x v="80"/>
    <s v="PIZB0003"/>
    <x v="11"/>
    <x v="2"/>
    <x v="0"/>
    <n v="250"/>
    <s v="Adrien Martin"/>
    <n v="3"/>
    <n v="0.56559810101924179"/>
    <x v="34"/>
    <n v="-424.19857576443138"/>
  </r>
  <r>
    <x v="81"/>
    <s v="PIZB0004"/>
    <x v="5"/>
    <x v="3"/>
    <x v="0"/>
    <n v="130"/>
    <s v="Albain Forestier"/>
    <n v="4"/>
    <n v="0.14180367825735268"/>
    <x v="73"/>
    <n v="-73.73791269382339"/>
  </r>
  <r>
    <x v="82"/>
    <s v="PIZB0005"/>
    <x v="2"/>
    <x v="4"/>
    <x v="1"/>
    <n v="60"/>
    <s v="Roch Cousineau"/>
    <n v="14"/>
    <n v="0.19727585407121537"/>
    <x v="74"/>
    <n v="-165.7117174198209"/>
  </r>
  <r>
    <x v="83"/>
    <s v="PIZB0006"/>
    <x v="31"/>
    <x v="5"/>
    <x v="0"/>
    <n v="95"/>
    <s v="Adrien Martin"/>
    <n v="2"/>
    <n v="0.16026707373910823"/>
    <x v="75"/>
    <n v="-30.450744010430562"/>
  </r>
  <r>
    <x v="84"/>
    <s v="PIZB0001"/>
    <x v="3"/>
    <x v="0"/>
    <x v="0"/>
    <n v="72"/>
    <s v="Albain Forestier"/>
    <n v="4"/>
    <n v="3.6754234817017679E-2"/>
    <x v="76"/>
    <n v="-10.585219627301091"/>
  </r>
  <r>
    <x v="85"/>
    <s v="PIZB0002"/>
    <x v="25"/>
    <x v="1"/>
    <x v="0"/>
    <n v="65"/>
    <s v="Roch Cousineau"/>
    <n v="6"/>
    <n v="0.12047427034169578"/>
    <x v="39"/>
    <n v="-46.984965433261344"/>
  </r>
  <r>
    <x v="86"/>
    <s v="PIZB0003"/>
    <x v="7"/>
    <x v="2"/>
    <x v="1"/>
    <n v="250"/>
    <s v="Adrien Martin"/>
    <n v="2"/>
    <n v="0.38636401364592987"/>
    <x v="77"/>
    <n v="-193.18200682296492"/>
  </r>
  <r>
    <x v="87"/>
    <s v="PIZB0004"/>
    <x v="25"/>
    <x v="3"/>
    <x v="1"/>
    <n v="130"/>
    <s v="Albain Forestier"/>
    <n v="5"/>
    <n v="0.25111930985495906"/>
    <x v="78"/>
    <n v="-163.2275514057234"/>
  </r>
  <r>
    <x v="88"/>
    <s v="PIZB0001"/>
    <x v="32"/>
    <x v="0"/>
    <x v="1"/>
    <n v="72"/>
    <s v="Roch Cousineau"/>
    <n v="6"/>
    <n v="0.18099169049889144"/>
    <x v="79"/>
    <n v="-78.188410295521095"/>
  </r>
  <r>
    <x v="89"/>
    <s v="PIZB0002"/>
    <x v="33"/>
    <x v="1"/>
    <x v="1"/>
    <n v="65"/>
    <s v="Adrien Martin"/>
    <n v="6"/>
    <n v="0.17363786365000505"/>
    <x v="80"/>
    <n v="-67.718766823501966"/>
  </r>
  <r>
    <x v="90"/>
    <s v="PIZB0003"/>
    <x v="33"/>
    <x v="2"/>
    <x v="1"/>
    <n v="250"/>
    <s v="Albain Forestier"/>
    <n v="3"/>
    <n v="0.75489814137474298"/>
    <x v="81"/>
    <n v="-566.17360603105726"/>
  </r>
  <r>
    <x v="91"/>
    <s v="PIZB0004"/>
    <x v="22"/>
    <x v="3"/>
    <x v="1"/>
    <n v="130"/>
    <s v="Roch Cousineau"/>
    <n v="4"/>
    <n v="0.41826226246410803"/>
    <x v="82"/>
    <n v="-217.49637648133614"/>
  </r>
  <r>
    <x v="92"/>
    <s v="PIZB0001"/>
    <x v="34"/>
    <x v="0"/>
    <x v="0"/>
    <n v="72"/>
    <s v="Roch Cousineau"/>
    <n v="11"/>
    <n v="0.52183512590850833"/>
    <x v="83"/>
    <n v="-413.29341971953863"/>
  </r>
  <r>
    <x v="93"/>
    <s v="PIZB0002"/>
    <x v="7"/>
    <x v="1"/>
    <x v="1"/>
    <n v="65"/>
    <s v="Adrien Martin"/>
    <n v="12"/>
    <n v="0.4407264983607897"/>
    <x v="84"/>
    <n v="-343.76666872141595"/>
  </r>
  <r>
    <x v="94"/>
    <s v="PIZB0003"/>
    <x v="3"/>
    <x v="2"/>
    <x v="0"/>
    <n v="250"/>
    <s v="Albain Forestier"/>
    <n v="3"/>
    <n v="0.30123769132028422"/>
    <x v="85"/>
    <n v="-225.92826849021313"/>
  </r>
  <r>
    <x v="95"/>
    <s v="PIZB0004"/>
    <x v="31"/>
    <x v="3"/>
    <x v="1"/>
    <n v="130"/>
    <s v="Roch Cousineau"/>
    <n v="4"/>
    <n v="0.42020557863905661"/>
    <x v="86"/>
    <n v="-218.50690089230943"/>
  </r>
  <r>
    <x v="96"/>
    <s v="PIZB0001"/>
    <x v="4"/>
    <x v="0"/>
    <x v="0"/>
    <n v="72"/>
    <s v="Adrien Martin"/>
    <n v="10"/>
    <n v="0.38179966249899233"/>
    <x v="87"/>
    <n v="-274.89575699927451"/>
  </r>
  <r>
    <x v="97"/>
    <s v="PIZB0002"/>
    <x v="34"/>
    <x v="1"/>
    <x v="1"/>
    <n v="65"/>
    <s v="Albain Forestier"/>
    <n v="5"/>
    <n v="4.8435914836800764E-3"/>
    <x v="88"/>
    <n v="-1.5741672321960249"/>
  </r>
  <r>
    <x v="98"/>
    <s v="PIZB0003"/>
    <x v="13"/>
    <x v="2"/>
    <x v="0"/>
    <n v="250"/>
    <s v="Roch Cousineau"/>
    <n v="2"/>
    <n v="0.63857584714373206"/>
    <x v="89"/>
    <n v="-319.28792357186603"/>
  </r>
  <r>
    <x v="99"/>
    <s v="PIZB0004"/>
    <x v="35"/>
    <x v="3"/>
    <x v="1"/>
    <n v="130"/>
    <s v="Adrien Martin"/>
    <n v="7"/>
    <n v="0.92544771931561698"/>
    <x v="90"/>
    <n v="-842.15742457721137"/>
  </r>
  <r>
    <x v="100"/>
    <s v="PIZB0005"/>
    <x v="2"/>
    <x v="4"/>
    <x v="0"/>
    <n v="60"/>
    <s v="Albain Forestier"/>
    <n v="10"/>
    <n v="4.9069353138029403E-2"/>
    <x v="91"/>
    <n v="-29.441611882817643"/>
  </r>
  <r>
    <x v="101"/>
    <s v="PIZB0001"/>
    <x v="13"/>
    <x v="0"/>
    <x v="1"/>
    <n v="72"/>
    <s v="Roch Cousineau"/>
    <n v="11"/>
    <n v="0.7875779554918797"/>
    <x v="92"/>
    <n v="-623.76174074956873"/>
  </r>
  <r>
    <x v="102"/>
    <s v="PIZB0002"/>
    <x v="18"/>
    <x v="1"/>
    <x v="0"/>
    <n v="65"/>
    <s v="Adrien Martin"/>
    <n v="13"/>
    <n v="0.4468603878067412"/>
    <x v="93"/>
    <n v="-377.59702769669627"/>
  </r>
  <r>
    <x v="103"/>
    <s v="PIZB0003"/>
    <x v="23"/>
    <x v="2"/>
    <x v="1"/>
    <n v="250"/>
    <s v="Albain Forestier"/>
    <n v="2"/>
    <n v="0.89674363393446022"/>
    <x v="94"/>
    <n v="-448.37181696723007"/>
  </r>
  <r>
    <x v="104"/>
    <s v="PIZB0004"/>
    <x v="36"/>
    <x v="3"/>
    <x v="0"/>
    <n v="130"/>
    <s v="Roch Cousineau"/>
    <n v="6"/>
    <n v="3.2373342558606799E-2"/>
    <x v="95"/>
    <n v="-25.251207195713306"/>
  </r>
  <r>
    <x v="105"/>
    <s v="PIZB0001"/>
    <x v="37"/>
    <x v="0"/>
    <x v="1"/>
    <n v="72"/>
    <s v="Adrien Martin"/>
    <n v="11"/>
    <n v="0.94247200152138155"/>
    <x v="96"/>
    <n v="-746.43782520493414"/>
  </r>
  <r>
    <x v="106"/>
    <s v="PIZB0002"/>
    <x v="4"/>
    <x v="1"/>
    <x v="0"/>
    <n v="65"/>
    <s v="Albain Forestier"/>
    <n v="7"/>
    <n v="0.24863680679080546"/>
    <x v="97"/>
    <n v="-113.1297470898165"/>
  </r>
  <r>
    <x v="107"/>
    <s v="PIZB0003"/>
    <x v="3"/>
    <x v="2"/>
    <x v="1"/>
    <n v="250"/>
    <s v="Roch Cousineau"/>
    <n v="1"/>
    <n v="4.9896521056402299E-2"/>
    <x v="98"/>
    <n v="-12.474130264100575"/>
  </r>
  <r>
    <x v="108"/>
    <s v="PIZB0004"/>
    <x v="35"/>
    <x v="3"/>
    <x v="0"/>
    <n v="130"/>
    <s v="Adrien Martin"/>
    <n v="7"/>
    <n v="0.49618340188276622"/>
    <x v="99"/>
    <n v="-451.52689571331729"/>
  </r>
  <r>
    <x v="109"/>
    <s v="PIZB0005"/>
    <x v="11"/>
    <x v="4"/>
    <x v="0"/>
    <n v="60"/>
    <s v="Albain Forestier"/>
    <n v="13"/>
    <n v="0.62889621592411693"/>
    <x v="100"/>
    <n v="-490.53904842081118"/>
  </r>
  <r>
    <x v="110"/>
    <s v="PIZB0006"/>
    <x v="10"/>
    <x v="5"/>
    <x v="1"/>
    <n v="95"/>
    <s v="Roch Cousineau"/>
    <n v="8"/>
    <n v="0.87580490637929664"/>
    <x v="101"/>
    <n v="-665.61172884826544"/>
  </r>
  <r>
    <x v="111"/>
    <s v="PIZB0001"/>
    <x v="1"/>
    <x v="0"/>
    <x v="1"/>
    <n v="72"/>
    <s v="Adrien Martin"/>
    <n v="11"/>
    <n v="0.37069854126093349"/>
    <x v="102"/>
    <n v="-293.59324467865935"/>
  </r>
  <r>
    <x v="112"/>
    <s v="PIZB0002"/>
    <x v="17"/>
    <x v="1"/>
    <x v="1"/>
    <n v="65"/>
    <s v="Albain Forestier"/>
    <n v="10"/>
    <n v="0.64422602074286228"/>
    <x v="103"/>
    <n v="-418.74691348286052"/>
  </r>
  <r>
    <x v="113"/>
    <s v="PIZB0003"/>
    <x v="17"/>
    <x v="2"/>
    <x v="0"/>
    <n v="250"/>
    <s v="Roch Cousineau"/>
    <n v="2"/>
    <n v="0.76652707543193765"/>
    <x v="104"/>
    <n v="-383.26353771596888"/>
  </r>
  <r>
    <x v="114"/>
    <s v="PIZB0004"/>
    <x v="37"/>
    <x v="3"/>
    <x v="0"/>
    <n v="130"/>
    <s v="Adrien Martin"/>
    <n v="2"/>
    <n v="0.74416329829954486"/>
    <x v="105"/>
    <n v="-193.48245755788167"/>
  </r>
  <r>
    <x v="115"/>
    <s v="PIZB0001"/>
    <x v="4"/>
    <x v="0"/>
    <x v="0"/>
    <n v="72"/>
    <s v="Albain Forestier"/>
    <n v="8"/>
    <n v="0.48484032292333201"/>
    <x v="106"/>
    <n v="-279.26802600383928"/>
  </r>
  <r>
    <x v="116"/>
    <s v="PIZB0002"/>
    <x v="2"/>
    <x v="1"/>
    <x v="0"/>
    <n v="65"/>
    <s v="Roch Cousineau"/>
    <n v="8"/>
    <n v="0.10556900790048951"/>
    <x v="107"/>
    <n v="-54.895884108254542"/>
  </r>
  <r>
    <x v="117"/>
    <s v="PIZB0003"/>
    <x v="12"/>
    <x v="2"/>
    <x v="0"/>
    <n v="250"/>
    <s v="Adrien Martin"/>
    <n v="1"/>
    <n v="0.35681327352398817"/>
    <x v="108"/>
    <n v="-89.203318380997047"/>
  </r>
  <r>
    <x v="118"/>
    <s v="PIZB0004"/>
    <x v="0"/>
    <x v="3"/>
    <x v="0"/>
    <n v="130"/>
    <s v="Albain Forestier"/>
    <n v="2"/>
    <n v="0.38966155247167111"/>
    <x v="109"/>
    <n v="-101.31200364263448"/>
  </r>
  <r>
    <x v="119"/>
    <s v="PIZB0005"/>
    <x v="38"/>
    <x v="4"/>
    <x v="0"/>
    <n v="60"/>
    <s v="Roch Cousineau"/>
    <n v="6"/>
    <n v="0.27342799854809485"/>
    <x v="110"/>
    <n v="-98.434079477314157"/>
  </r>
  <r>
    <x v="120"/>
    <s v="PIZB0001"/>
    <x v="1"/>
    <x v="0"/>
    <x v="0"/>
    <n v="72"/>
    <s v="Adrien Martin"/>
    <n v="11"/>
    <n v="0.68404340685026022"/>
    <x v="111"/>
    <n v="-541.76237822540611"/>
  </r>
  <r>
    <x v="121"/>
    <s v="PIZB0002"/>
    <x v="2"/>
    <x v="1"/>
    <x v="0"/>
    <n v="65"/>
    <s v="Albain Forestier"/>
    <n v="4"/>
    <n v="0.30511671475159663"/>
    <x v="112"/>
    <n v="-79.330345835415116"/>
  </r>
  <r>
    <x v="122"/>
    <s v="PIZB0003"/>
    <x v="5"/>
    <x v="2"/>
    <x v="1"/>
    <n v="250"/>
    <s v="Roch Cousineau"/>
    <n v="3"/>
    <n v="0.26634683182511409"/>
    <x v="113"/>
    <n v="-199.76012386883556"/>
  </r>
  <r>
    <x v="123"/>
    <s v="PIZB0004"/>
    <x v="3"/>
    <x v="3"/>
    <x v="0"/>
    <n v="130"/>
    <s v="Adrien Martin"/>
    <n v="2"/>
    <n v="0.95598379426073032"/>
    <x v="114"/>
    <n v="-248.55578650778989"/>
  </r>
  <r>
    <x v="124"/>
    <s v="PIZB0001"/>
    <x v="36"/>
    <x v="0"/>
    <x v="0"/>
    <n v="72"/>
    <s v="Albain Forestier"/>
    <n v="3"/>
    <n v="0.78465682989488972"/>
    <x v="115"/>
    <n v="-169.48587525729619"/>
  </r>
  <r>
    <x v="125"/>
    <s v="PIZB0002"/>
    <x v="24"/>
    <x v="1"/>
    <x v="0"/>
    <n v="65"/>
    <s v="Roch Cousineau"/>
    <n v="4"/>
    <n v="0.92531650826605816"/>
    <x v="116"/>
    <n v="-240.58229214917509"/>
  </r>
  <r>
    <x v="126"/>
    <s v="PIZB0003"/>
    <x v="21"/>
    <x v="2"/>
    <x v="0"/>
    <n v="250"/>
    <s v="Adrien Martin"/>
    <n v="3"/>
    <n v="0.91314982692991542"/>
    <x v="117"/>
    <n v="-684.86237019743658"/>
  </r>
  <r>
    <x v="127"/>
    <s v="PIZB0004"/>
    <x v="32"/>
    <x v="3"/>
    <x v="0"/>
    <n v="130"/>
    <s v="Albain Forestier"/>
    <n v="2"/>
    <n v="8.4586093307030152E-2"/>
    <x v="118"/>
    <n v="-21.992384259827841"/>
  </r>
  <r>
    <x v="128"/>
    <s v="PIZB0005"/>
    <x v="4"/>
    <x v="4"/>
    <x v="1"/>
    <n v="60"/>
    <s v="Roch Cousineau"/>
    <n v="7"/>
    <n v="0.92983220282837542"/>
    <x v="119"/>
    <n v="-390.52952518791767"/>
  </r>
  <r>
    <x v="129"/>
    <s v="PIZB0006"/>
    <x v="2"/>
    <x v="5"/>
    <x v="0"/>
    <n v="95"/>
    <s v="Adrien Martin"/>
    <n v="6"/>
    <n v="0.13029960752667558"/>
    <x v="120"/>
    <n v="-74.270776290205077"/>
  </r>
  <r>
    <x v="130"/>
    <s v="PIZB0001"/>
    <x v="27"/>
    <x v="0"/>
    <x v="0"/>
    <n v="72"/>
    <s v="Albain Forestier"/>
    <n v="6"/>
    <n v="0.41456728266200249"/>
    <x v="121"/>
    <n v="-179.09306610998507"/>
  </r>
  <r>
    <x v="131"/>
    <s v="PIZB0002"/>
    <x v="0"/>
    <x v="1"/>
    <x v="0"/>
    <n v="65"/>
    <s v="Roch Cousineau"/>
    <n v="8"/>
    <n v="0.77953807822657883"/>
    <x v="122"/>
    <n v="-405.35980067782094"/>
  </r>
  <r>
    <x v="132"/>
    <s v="PIZB0003"/>
    <x v="1"/>
    <x v="2"/>
    <x v="1"/>
    <n v="250"/>
    <s v="Adrien Martin"/>
    <n v="3"/>
    <n v="0.56602493379943331"/>
    <x v="123"/>
    <n v="-424.51870034957494"/>
  </r>
  <r>
    <x v="133"/>
    <s v="PIZB0004"/>
    <x v="28"/>
    <x v="3"/>
    <x v="1"/>
    <n v="130"/>
    <s v="Albain Forestier"/>
    <n v="2"/>
    <n v="0.7922771947085826"/>
    <x v="124"/>
    <n v="-205.9920706242315"/>
  </r>
  <r>
    <x v="134"/>
    <s v="PIZB0001"/>
    <x v="8"/>
    <x v="0"/>
    <x v="1"/>
    <n v="72"/>
    <s v="Roch Cousineau"/>
    <n v="9"/>
    <n v="9.6806596410280221E-2"/>
    <x v="125"/>
    <n v="-62.730674473861583"/>
  </r>
  <r>
    <x v="135"/>
    <s v="PIZB0002"/>
    <x v="33"/>
    <x v="1"/>
    <x v="1"/>
    <n v="65"/>
    <s v="Adrien Martin"/>
    <n v="8"/>
    <n v="0.10738058788365801"/>
    <x v="126"/>
    <n v="-55.837905699502159"/>
  </r>
  <r>
    <x v="136"/>
    <s v="PIZB0003"/>
    <x v="14"/>
    <x v="2"/>
    <x v="1"/>
    <n v="250"/>
    <s v="Albain Forestier"/>
    <n v="1"/>
    <n v="0.68298720032284699"/>
    <x v="127"/>
    <n v="-170.74680008071172"/>
  </r>
  <r>
    <x v="137"/>
    <s v="PIZB0004"/>
    <x v="16"/>
    <x v="3"/>
    <x v="1"/>
    <n v="130"/>
    <s v="Roch Cousineau"/>
    <n v="2"/>
    <n v="8.8476327566971991E-2"/>
    <x v="128"/>
    <n v="-23.00384516741272"/>
  </r>
  <r>
    <x v="138"/>
    <s v="PIZB0001"/>
    <x v="17"/>
    <x v="0"/>
    <x v="0"/>
    <n v="72"/>
    <s v="Roch Cousineau"/>
    <n v="9"/>
    <n v="0.12263076179640997"/>
    <x v="129"/>
    <n v="-79.464733644073661"/>
  </r>
  <r>
    <x v="139"/>
    <s v="PIZB0002"/>
    <x v="17"/>
    <x v="1"/>
    <x v="1"/>
    <n v="65"/>
    <s v="Adrien Martin"/>
    <n v="7"/>
    <n v="0.21348123854438894"/>
    <x v="130"/>
    <n v="-97.133963537696985"/>
  </r>
  <r>
    <x v="140"/>
    <s v="PIZB0003"/>
    <x v="5"/>
    <x v="2"/>
    <x v="0"/>
    <n v="250"/>
    <s v="Albain Forestier"/>
    <n v="3"/>
    <n v="0.51777110877083832"/>
    <x v="131"/>
    <n v="-388.32833157812877"/>
  </r>
  <r>
    <x v="141"/>
    <s v="PIZB0004"/>
    <x v="16"/>
    <x v="3"/>
    <x v="1"/>
    <n v="130"/>
    <s v="Roch Cousineau"/>
    <n v="3"/>
    <n v="0.2471412366587864"/>
    <x v="132"/>
    <n v="-96.385082296926711"/>
  </r>
  <r>
    <x v="142"/>
    <s v="PIZB0001"/>
    <x v="1"/>
    <x v="0"/>
    <x v="0"/>
    <n v="72"/>
    <s v="Adrien Martin"/>
    <n v="4"/>
    <n v="0.74108890181243625"/>
    <x v="133"/>
    <n v="-213.43360372198163"/>
  </r>
  <r>
    <x v="143"/>
    <s v="PIZB0002"/>
    <x v="18"/>
    <x v="1"/>
    <x v="1"/>
    <n v="65"/>
    <s v="Albain Forestier"/>
    <n v="5"/>
    <n v="0.7589550474918334"/>
    <x v="134"/>
    <n v="-246.66039043484588"/>
  </r>
  <r>
    <x v="144"/>
    <s v="PIZB0003"/>
    <x v="3"/>
    <x v="2"/>
    <x v="0"/>
    <n v="250"/>
    <s v="Roch Cousineau"/>
    <n v="4"/>
    <n v="0.39519452416647527"/>
    <x v="135"/>
    <n v="-395.19452416647528"/>
  </r>
  <r>
    <x v="145"/>
    <s v="PIZB0004"/>
    <x v="19"/>
    <x v="3"/>
    <x v="1"/>
    <n v="130"/>
    <s v="Adrien Martin"/>
    <n v="5"/>
    <n v="2.5857814158937731E-2"/>
    <x v="136"/>
    <n v="-16.807579203309526"/>
  </r>
  <r>
    <x v="146"/>
    <s v="PIZB0005"/>
    <x v="20"/>
    <x v="4"/>
    <x v="0"/>
    <n v="60"/>
    <s v="Albain Forestier"/>
    <n v="10"/>
    <n v="0.35224195755599907"/>
    <x v="137"/>
    <n v="-211.34517453359945"/>
  </r>
  <r>
    <x v="147"/>
    <s v="PIZB0001"/>
    <x v="21"/>
    <x v="0"/>
    <x v="1"/>
    <n v="72"/>
    <s v="Roch Cousineau"/>
    <n v="12"/>
    <n v="4.2934737769464881E-2"/>
    <x v="138"/>
    <n v="-37.095613432817657"/>
  </r>
  <r>
    <x v="148"/>
    <s v="PIZB0002"/>
    <x v="22"/>
    <x v="1"/>
    <x v="0"/>
    <n v="65"/>
    <s v="Adrien Martin"/>
    <n v="12"/>
    <n v="6.8824781708392013E-3"/>
    <x v="139"/>
    <n v="-5.3683329732545761"/>
  </r>
  <r>
    <x v="149"/>
    <s v="PIZB0003"/>
    <x v="23"/>
    <x v="2"/>
    <x v="1"/>
    <n v="250"/>
    <s v="Albain Forestier"/>
    <n v="1"/>
    <n v="0.8553400747255635"/>
    <x v="140"/>
    <n v="-213.83501868139086"/>
  </r>
  <r>
    <x v="150"/>
    <s v="PIZB0004"/>
    <x v="24"/>
    <x v="3"/>
    <x v="0"/>
    <n v="130"/>
    <s v="Roch Cousineau"/>
    <n v="6"/>
    <n v="0.62107648533214554"/>
    <x v="141"/>
    <n v="-484.43965855907351"/>
  </r>
  <r>
    <x v="151"/>
    <s v="PIZB0001"/>
    <x v="16"/>
    <x v="0"/>
    <x v="1"/>
    <n v="72"/>
    <s v="Adrien Martin"/>
    <n v="3"/>
    <n v="0.93819201157518672"/>
    <x v="142"/>
    <n v="-202.64947450024033"/>
  </r>
  <r>
    <x v="152"/>
    <s v="PIZB0002"/>
    <x v="25"/>
    <x v="1"/>
    <x v="0"/>
    <n v="65"/>
    <s v="Albain Forestier"/>
    <n v="12"/>
    <n v="0.97731506347213748"/>
    <x v="143"/>
    <n v="-762.30574950826724"/>
  </r>
  <r>
    <x v="153"/>
    <s v="PIZB0003"/>
    <x v="6"/>
    <x v="2"/>
    <x v="1"/>
    <n v="250"/>
    <s v="Roch Cousineau"/>
    <n v="3"/>
    <n v="0.93618769203099483"/>
    <x v="144"/>
    <n v="-702.14076902324609"/>
  </r>
  <r>
    <x v="154"/>
    <s v="PIZB0004"/>
    <x v="2"/>
    <x v="3"/>
    <x v="0"/>
    <n v="130"/>
    <s v="Adrien Martin"/>
    <n v="5"/>
    <n v="0.92747059451906588"/>
    <x v="145"/>
    <n v="-602.85588643739277"/>
  </r>
  <r>
    <x v="155"/>
    <s v="PIZB0005"/>
    <x v="26"/>
    <x v="4"/>
    <x v="0"/>
    <n v="60"/>
    <s v="Albain Forestier"/>
    <n v="8"/>
    <n v="9.8331104648150314E-2"/>
    <x v="146"/>
    <n v="-47.198930231112151"/>
  </r>
  <r>
    <x v="156"/>
    <s v="PIZB0006"/>
    <x v="4"/>
    <x v="5"/>
    <x v="1"/>
    <n v="95"/>
    <s v="Roch Cousineau"/>
    <n v="5"/>
    <n v="4.5012478047171678E-3"/>
    <x v="147"/>
    <n v="-2.1380927072406544"/>
  </r>
  <r>
    <x v="157"/>
    <s v="PIZB0001"/>
    <x v="27"/>
    <x v="0"/>
    <x v="1"/>
    <n v="72"/>
    <s v="Adrien Martin"/>
    <n v="9"/>
    <n v="0.22169192366246837"/>
    <x v="148"/>
    <n v="-143.65636653327951"/>
  </r>
  <r>
    <x v="158"/>
    <s v="PIZB0002"/>
    <x v="15"/>
    <x v="1"/>
    <x v="1"/>
    <n v="65"/>
    <s v="Albain Forestier"/>
    <n v="6"/>
    <n v="0.91624709117858605"/>
    <x v="149"/>
    <n v="-357.33636555964858"/>
  </r>
  <r>
    <x v="159"/>
    <s v="PIZB0003"/>
    <x v="28"/>
    <x v="2"/>
    <x v="0"/>
    <n v="250"/>
    <s v="Roch Cousineau"/>
    <n v="3"/>
    <n v="0.61362516317019966"/>
    <x v="150"/>
    <n v="-460.21887237764975"/>
  </r>
  <r>
    <x v="160"/>
    <s v="PIZB0004"/>
    <x v="8"/>
    <x v="3"/>
    <x v="0"/>
    <n v="130"/>
    <s v="Adrien Martin"/>
    <n v="4"/>
    <n v="0.81572623665656485"/>
    <x v="151"/>
    <n v="-424.17764306141373"/>
  </r>
  <r>
    <x v="161"/>
    <s v="PIZB0001"/>
    <x v="6"/>
    <x v="0"/>
    <x v="0"/>
    <n v="72"/>
    <s v="Albain Forestier"/>
    <n v="11"/>
    <n v="0.60394772308749511"/>
    <x v="152"/>
    <n v="-478.32659668529618"/>
  </r>
  <r>
    <x v="162"/>
    <s v="PIZB0002"/>
    <x v="27"/>
    <x v="1"/>
    <x v="0"/>
    <n v="65"/>
    <s v="Roch Cousineau"/>
    <n v="7"/>
    <n v="0.2716676542664398"/>
    <x v="153"/>
    <n v="-123.60878269123012"/>
  </r>
  <r>
    <x v="163"/>
    <s v="PIZB0003"/>
    <x v="10"/>
    <x v="2"/>
    <x v="0"/>
    <n v="250"/>
    <s v="Adrien Martin"/>
    <n v="2"/>
    <n v="0.56293228162406539"/>
    <x v="154"/>
    <n v="-281.46614081203268"/>
  </r>
  <r>
    <x v="164"/>
    <s v="PIZB0004"/>
    <x v="29"/>
    <x v="3"/>
    <x v="0"/>
    <n v="130"/>
    <s v="Albain Forestier"/>
    <n v="4"/>
    <n v="0.73579140219525918"/>
    <x v="155"/>
    <n v="-382.61152914153473"/>
  </r>
  <r>
    <x v="165"/>
    <s v="PIZB0005"/>
    <x v="30"/>
    <x v="4"/>
    <x v="0"/>
    <n v="60"/>
    <s v="Roch Cousineau"/>
    <n v="12"/>
    <n v="0.44112931781121201"/>
    <x v="156"/>
    <n v="-317.61310882407264"/>
  </r>
  <r>
    <x v="166"/>
    <s v="PIZB0001"/>
    <x v="31"/>
    <x v="0"/>
    <x v="0"/>
    <n v="72"/>
    <s v="Adrien Martin"/>
    <n v="11"/>
    <n v="0.67026763876764872"/>
    <x v="157"/>
    <n v="-530.85196990397787"/>
  </r>
  <r>
    <x v="167"/>
    <s v="PIZB0002"/>
    <x v="27"/>
    <x v="1"/>
    <x v="0"/>
    <n v="65"/>
    <s v="Albain Forestier"/>
    <n v="9"/>
    <n v="0.21501842814819261"/>
    <x v="158"/>
    <n v="-125.78578046669266"/>
  </r>
  <r>
    <x v="168"/>
    <s v="PIZB0003"/>
    <x v="29"/>
    <x v="2"/>
    <x v="1"/>
    <n v="250"/>
    <s v="Roch Cousineau"/>
    <n v="3"/>
    <n v="0.77528388030776896"/>
    <x v="159"/>
    <n v="-581.46291023082665"/>
  </r>
  <r>
    <x v="169"/>
    <s v="PIZB0004"/>
    <x v="1"/>
    <x v="3"/>
    <x v="0"/>
    <n v="130"/>
    <s v="Adrien Martin"/>
    <n v="3"/>
    <n v="0.32334348690445713"/>
    <x v="160"/>
    <n v="-126.1039598927383"/>
  </r>
  <r>
    <x v="170"/>
    <s v="PIZB0001"/>
    <x v="11"/>
    <x v="0"/>
    <x v="0"/>
    <n v="72"/>
    <s v="Albain Forestier"/>
    <n v="5"/>
    <n v="0.2117276391971491"/>
    <x v="161"/>
    <n v="-76.221950110973665"/>
  </r>
  <r>
    <x v="171"/>
    <s v="PIZB0002"/>
    <x v="5"/>
    <x v="1"/>
    <x v="0"/>
    <n v="65"/>
    <s v="Roch Cousineau"/>
    <n v="10"/>
    <n v="0.99817658128489728"/>
    <x v="162"/>
    <n v="-648.81477783518324"/>
  </r>
  <r>
    <x v="172"/>
    <s v="PIZB0003"/>
    <x v="2"/>
    <x v="2"/>
    <x v="0"/>
    <n v="250"/>
    <s v="Adrien Martin"/>
    <n v="3"/>
    <n v="0.34321661485625221"/>
    <x v="163"/>
    <n v="-257.41246114218916"/>
  </r>
  <r>
    <x v="173"/>
    <s v="PIZB0004"/>
    <x v="31"/>
    <x v="3"/>
    <x v="0"/>
    <n v="130"/>
    <s v="Albain Forestier"/>
    <n v="6"/>
    <n v="0.17688363553653064"/>
    <x v="164"/>
    <n v="-137.96923571849391"/>
  </r>
  <r>
    <x v="174"/>
    <s v="PIZB0005"/>
    <x v="3"/>
    <x v="4"/>
    <x v="1"/>
    <n v="60"/>
    <s v="Roch Cousineau"/>
    <n v="12"/>
    <n v="0.54853763527560739"/>
    <x v="165"/>
    <n v="-394.94709739843728"/>
  </r>
  <r>
    <x v="175"/>
    <s v="PIZB0006"/>
    <x v="25"/>
    <x v="5"/>
    <x v="0"/>
    <n v="95"/>
    <s v="Adrien Martin"/>
    <n v="7"/>
    <n v="0.40612729229894939"/>
    <x v="166"/>
    <n v="-270.07464937880138"/>
  </r>
  <r>
    <x v="176"/>
    <s v="PIZB0001"/>
    <x v="7"/>
    <x v="0"/>
    <x v="0"/>
    <n v="72"/>
    <s v="Albain Forestier"/>
    <n v="6"/>
    <n v="0.16780300089638589"/>
    <x v="167"/>
    <n v="-72.490896387238706"/>
  </r>
  <r>
    <x v="177"/>
    <s v="PIZB0002"/>
    <x v="25"/>
    <x v="1"/>
    <x v="0"/>
    <n v="65"/>
    <s v="Roch Cousineau"/>
    <n v="10"/>
    <n v="0.91086777790941564"/>
    <x v="168"/>
    <n v="-592.06405564112015"/>
  </r>
  <r>
    <x v="178"/>
    <s v="PIZB0003"/>
    <x v="32"/>
    <x v="2"/>
    <x v="1"/>
    <n v="250"/>
    <s v="Adrien Martin"/>
    <n v="3"/>
    <n v="0.2731985494536886"/>
    <x v="169"/>
    <n v="-204.89891209026646"/>
  </r>
  <r>
    <x v="179"/>
    <s v="PIZB0004"/>
    <x v="33"/>
    <x v="3"/>
    <x v="1"/>
    <n v="130"/>
    <s v="Albain Forestier"/>
    <n v="4"/>
    <n v="0.81984662786178419"/>
    <x v="170"/>
    <n v="-426.32024648812779"/>
  </r>
  <r>
    <x v="180"/>
    <s v="PIZB0001"/>
    <x v="33"/>
    <x v="0"/>
    <x v="1"/>
    <n v="72"/>
    <s v="Roch Cousineau"/>
    <n v="7"/>
    <n v="0.89980934003543744"/>
    <x v="171"/>
    <n v="-453.50390737786051"/>
  </r>
  <r>
    <x v="181"/>
    <s v="PIZB0002"/>
    <x v="22"/>
    <x v="1"/>
    <x v="1"/>
    <n v="65"/>
    <s v="Adrien Martin"/>
    <n v="5"/>
    <n v="0.73522347452625669"/>
    <x v="172"/>
    <n v="-238.94762922103345"/>
  </r>
  <r>
    <x v="182"/>
    <s v="PIZB0003"/>
    <x v="34"/>
    <x v="2"/>
    <x v="1"/>
    <n v="250"/>
    <s v="Albain Forestier"/>
    <n v="3"/>
    <n v="0.36579213338930128"/>
    <x v="173"/>
    <n v="-274.34410004197599"/>
  </r>
  <r>
    <x v="183"/>
    <s v="PIZB0004"/>
    <x v="7"/>
    <x v="3"/>
    <x v="1"/>
    <n v="130"/>
    <s v="Roch Cousineau"/>
    <n v="2"/>
    <n v="0.79313642440033238"/>
    <x v="174"/>
    <n v="-206.21547034408641"/>
  </r>
  <r>
    <x v="184"/>
    <s v="PIZB0001"/>
    <x v="3"/>
    <x v="0"/>
    <x v="0"/>
    <n v="72"/>
    <s v="Roch Cousineau"/>
    <n v="4"/>
    <n v="8.0407664979564641E-2"/>
    <x v="175"/>
    <n v="-23.15740751411462"/>
  </r>
  <r>
    <x v="185"/>
    <s v="PIZB0002"/>
    <x v="31"/>
    <x v="1"/>
    <x v="1"/>
    <n v="65"/>
    <s v="Adrien Martin"/>
    <n v="12"/>
    <n v="0.38525936096781821"/>
    <x v="176"/>
    <n v="-300.50230155489817"/>
  </r>
  <r>
    <x v="186"/>
    <s v="PIZB0003"/>
    <x v="4"/>
    <x v="2"/>
    <x v="0"/>
    <n v="250"/>
    <s v="Albain Forestier"/>
    <n v="1"/>
    <n v="0.45507177071325888"/>
    <x v="177"/>
    <n v="-113.76794267831472"/>
  </r>
  <r>
    <x v="187"/>
    <s v="PIZB0004"/>
    <x v="34"/>
    <x v="3"/>
    <x v="1"/>
    <n v="130"/>
    <s v="Roch Cousineau"/>
    <n v="4"/>
    <n v="0.93827031337312128"/>
    <x v="178"/>
    <n v="-487.90056295402303"/>
  </r>
  <r>
    <x v="188"/>
    <s v="PIZB0001"/>
    <x v="13"/>
    <x v="0"/>
    <x v="0"/>
    <n v="72"/>
    <s v="Adrien Martin"/>
    <n v="7"/>
    <n v="0.14716035331195043"/>
    <x v="179"/>
    <n v="-74.168818069223022"/>
  </r>
  <r>
    <x v="189"/>
    <s v="PIZB0002"/>
    <x v="35"/>
    <x v="1"/>
    <x v="1"/>
    <n v="65"/>
    <s v="Albain Forestier"/>
    <n v="12"/>
    <n v="0.10159867043013626"/>
    <x v="180"/>
    <n v="-79.246962935506289"/>
  </r>
  <r>
    <x v="190"/>
    <s v="PIZB0003"/>
    <x v="2"/>
    <x v="2"/>
    <x v="0"/>
    <n v="250"/>
    <s v="Roch Cousineau"/>
    <n v="2"/>
    <n v="0.50060788399709522"/>
    <x v="181"/>
    <n v="-250.30394199854763"/>
  </r>
  <r>
    <x v="191"/>
    <s v="PIZB0004"/>
    <x v="13"/>
    <x v="3"/>
    <x v="1"/>
    <n v="130"/>
    <s v="Adrien Martin"/>
    <n v="6"/>
    <n v="0.70539643021834586"/>
    <x v="182"/>
    <n v="-550.20921557030977"/>
  </r>
  <r>
    <x v="192"/>
    <s v="PIZB0005"/>
    <x v="18"/>
    <x v="4"/>
    <x v="0"/>
    <n v="60"/>
    <s v="Albain Forestier"/>
    <n v="12"/>
    <n v="0.72481379032239401"/>
    <x v="183"/>
    <n v="-521.86592903212374"/>
  </r>
  <r>
    <x v="193"/>
    <s v="PIZB0001"/>
    <x v="23"/>
    <x v="0"/>
    <x v="1"/>
    <n v="72"/>
    <s v="Roch Cousineau"/>
    <n v="6"/>
    <n v="0.21833121955544521"/>
    <x v="184"/>
    <n v="-94.319086847952335"/>
  </r>
  <r>
    <x v="194"/>
    <s v="PIZB0002"/>
    <x v="36"/>
    <x v="1"/>
    <x v="0"/>
    <n v="65"/>
    <s v="Adrien Martin"/>
    <n v="8"/>
    <n v="0.33253524453952932"/>
    <x v="185"/>
    <n v="-172.91832716055526"/>
  </r>
  <r>
    <x v="195"/>
    <s v="PIZB0003"/>
    <x v="37"/>
    <x v="2"/>
    <x v="1"/>
    <n v="250"/>
    <s v="Albain Forestier"/>
    <n v="2"/>
    <n v="0.39793552100289009"/>
    <x v="186"/>
    <n v="-198.96776050144501"/>
  </r>
  <r>
    <x v="196"/>
    <s v="PIZB0004"/>
    <x v="4"/>
    <x v="3"/>
    <x v="0"/>
    <n v="130"/>
    <s v="Roch Cousineau"/>
    <n v="4"/>
    <n v="0.83519533088641318"/>
    <x v="187"/>
    <n v="-434.30157206093486"/>
  </r>
  <r>
    <x v="197"/>
    <s v="PIZB0001"/>
    <x v="3"/>
    <x v="0"/>
    <x v="1"/>
    <n v="72"/>
    <s v="Adrien Martin"/>
    <n v="10"/>
    <n v="8.7312208799101843E-3"/>
    <x v="188"/>
    <n v="-6.2864790335353327"/>
  </r>
  <r>
    <x v="198"/>
    <s v="PIZB0002"/>
    <x v="35"/>
    <x v="1"/>
    <x v="0"/>
    <n v="65"/>
    <s v="Albain Forestier"/>
    <n v="12"/>
    <n v="0.95071636556912675"/>
    <x v="189"/>
    <n v="-741.55876514391878"/>
  </r>
  <r>
    <x v="199"/>
    <s v="PIZB0003"/>
    <x v="11"/>
    <x v="2"/>
    <x v="1"/>
    <n v="250"/>
    <s v="Roch Cousineau"/>
    <n v="4"/>
    <n v="6.5110770871939172E-2"/>
    <x v="190"/>
    <n v="-65.110770871939167"/>
  </r>
  <r>
    <x v="200"/>
    <s v="PIZB0004"/>
    <x v="10"/>
    <x v="3"/>
    <x v="0"/>
    <n v="130"/>
    <s v="Adrien Martin"/>
    <n v="6"/>
    <n v="0.43772024513265795"/>
    <x v="191"/>
    <n v="-341.42179120347322"/>
  </r>
  <r>
    <x v="201"/>
    <s v="PIZB0005"/>
    <x v="1"/>
    <x v="4"/>
    <x v="0"/>
    <n v="60"/>
    <s v="Albain Forestier"/>
    <n v="7"/>
    <n v="0.41853663840169475"/>
    <x v="192"/>
    <n v="-175.78538812871179"/>
  </r>
  <r>
    <x v="202"/>
    <s v="PIZB0006"/>
    <x v="17"/>
    <x v="5"/>
    <x v="1"/>
    <n v="95"/>
    <s v="Roch Cousineau"/>
    <n v="7"/>
    <n v="0.38824165845812764"/>
    <x v="193"/>
    <n v="-258.18070287465491"/>
  </r>
  <r>
    <x v="203"/>
    <s v="PIZB0001"/>
    <x v="17"/>
    <x v="0"/>
    <x v="1"/>
    <n v="72"/>
    <s v="Adrien Martin"/>
    <n v="3"/>
    <n v="0.75434060698733896"/>
    <x v="194"/>
    <n v="-162.93757110926524"/>
  </r>
  <r>
    <x v="204"/>
    <s v="PIZB0002"/>
    <x v="37"/>
    <x v="1"/>
    <x v="1"/>
    <n v="65"/>
    <s v="Albain Forestier"/>
    <n v="12"/>
    <n v="0.61587381700020483"/>
    <x v="195"/>
    <n v="-480.38157726015976"/>
  </r>
  <r>
    <x v="205"/>
    <s v="PIZB0003"/>
    <x v="4"/>
    <x v="2"/>
    <x v="0"/>
    <n v="250"/>
    <s v="Roch Cousineau"/>
    <n v="2"/>
    <n v="0.80006888756762451"/>
    <x v="196"/>
    <n v="-400.03444378381226"/>
  </r>
  <r>
    <x v="206"/>
    <s v="PIZB0004"/>
    <x v="2"/>
    <x v="3"/>
    <x v="0"/>
    <n v="130"/>
    <s v="Adrien Martin"/>
    <n v="5"/>
    <n v="0.68228949683615203"/>
    <x v="197"/>
    <n v="-443.4881729434988"/>
  </r>
  <r>
    <x v="207"/>
    <s v="PIZB0001"/>
    <x v="12"/>
    <x v="0"/>
    <x v="0"/>
    <n v="72"/>
    <s v="Albain Forestier"/>
    <n v="10"/>
    <n v="1.6479509006877335E-2"/>
    <x v="198"/>
    <n v="-11.865246484951681"/>
  </r>
  <r>
    <x v="208"/>
    <s v="PIZB0002"/>
    <x v="0"/>
    <x v="1"/>
    <x v="0"/>
    <n v="65"/>
    <s v="Roch Cousineau"/>
    <n v="10"/>
    <n v="0.23078123893127422"/>
    <x v="199"/>
    <n v="-150.00780530532825"/>
  </r>
  <r>
    <x v="209"/>
    <s v="PIZB0003"/>
    <x v="38"/>
    <x v="2"/>
    <x v="0"/>
    <n v="250"/>
    <s v="Adrien Martin"/>
    <n v="3"/>
    <n v="2.2225272121484729E-2"/>
    <x v="200"/>
    <n v="-16.668954091113548"/>
  </r>
  <r>
    <x v="210"/>
    <s v="PIZB0004"/>
    <x v="1"/>
    <x v="3"/>
    <x v="0"/>
    <n v="130"/>
    <s v="Albain Forestier"/>
    <n v="3"/>
    <n v="0.72206439626516772"/>
    <x v="201"/>
    <n v="-281.60511454341543"/>
  </r>
  <r>
    <x v="211"/>
    <s v="PIZB0005"/>
    <x v="2"/>
    <x v="4"/>
    <x v="0"/>
    <n v="60"/>
    <s v="Roch Cousineau"/>
    <n v="7"/>
    <n v="0.66067744665264683"/>
    <x v="202"/>
    <n v="-277.48452759411168"/>
  </r>
  <r>
    <x v="212"/>
    <s v="PIZB0001"/>
    <x v="5"/>
    <x v="0"/>
    <x v="0"/>
    <n v="72"/>
    <s v="Adrien Martin"/>
    <n v="6"/>
    <n v="0.14048396352986114"/>
    <x v="203"/>
    <n v="-60.689072244900025"/>
  </r>
  <r>
    <x v="213"/>
    <s v="PIZB0002"/>
    <x v="3"/>
    <x v="1"/>
    <x v="0"/>
    <n v="65"/>
    <s v="Albain Forestier"/>
    <n v="8"/>
    <n v="0.37872981249566817"/>
    <x v="204"/>
    <n v="-196.93950249774744"/>
  </r>
  <r>
    <x v="214"/>
    <s v="PIZB0003"/>
    <x v="36"/>
    <x v="2"/>
    <x v="1"/>
    <n v="250"/>
    <s v="Roch Cousineau"/>
    <n v="2"/>
    <n v="0.71515589694127546"/>
    <x v="205"/>
    <n v="-357.57794847063775"/>
  </r>
  <r>
    <x v="215"/>
    <s v="PIZB0004"/>
    <x v="24"/>
    <x v="3"/>
    <x v="0"/>
    <n v="130"/>
    <s v="Adrien Martin"/>
    <n v="6"/>
    <n v="0.21412519358799298"/>
    <x v="206"/>
    <n v="-167.01765099863451"/>
  </r>
  <r>
    <x v="216"/>
    <s v="PIZB0001"/>
    <x v="21"/>
    <x v="0"/>
    <x v="0"/>
    <n v="72"/>
    <s v="Albain Forestier"/>
    <n v="6"/>
    <n v="0.16455091596073168"/>
    <x v="207"/>
    <n v="-71.08599569503609"/>
  </r>
  <r>
    <x v="217"/>
    <s v="PIZB0002"/>
    <x v="32"/>
    <x v="1"/>
    <x v="0"/>
    <n v="65"/>
    <s v="Roch Cousineau"/>
    <n v="4"/>
    <n v="0.25666907491668522"/>
    <x v="208"/>
    <n v="-66.733959478338164"/>
  </r>
  <r>
    <x v="218"/>
    <s v="PIZB0003"/>
    <x v="4"/>
    <x v="2"/>
    <x v="0"/>
    <n v="250"/>
    <s v="Adrien Martin"/>
    <n v="3"/>
    <n v="0.90160231788426648"/>
    <x v="209"/>
    <n v="-676.20173841319991"/>
  </r>
  <r>
    <x v="219"/>
    <s v="PIZB0004"/>
    <x v="2"/>
    <x v="3"/>
    <x v="0"/>
    <n v="130"/>
    <s v="Albain Forestier"/>
    <n v="2"/>
    <n v="0.320164833885899"/>
    <x v="210"/>
    <n v="-83.242856810333748"/>
  </r>
  <r>
    <x v="220"/>
    <s v="PIZB0005"/>
    <x v="27"/>
    <x v="4"/>
    <x v="1"/>
    <n v="60"/>
    <s v="Roch Cousineau"/>
    <n v="9"/>
    <n v="0.13498450487731639"/>
    <x v="211"/>
    <n v="-72.891632633750845"/>
  </r>
  <r>
    <x v="221"/>
    <s v="PIZB0006"/>
    <x v="0"/>
    <x v="5"/>
    <x v="0"/>
    <n v="95"/>
    <s v="Adrien Martin"/>
    <n v="5"/>
    <n v="0.91789593738279973"/>
    <x v="212"/>
    <n v="-436.00057025682986"/>
  </r>
  <r>
    <x v="222"/>
    <s v="PIZB0001"/>
    <x v="1"/>
    <x v="0"/>
    <x v="0"/>
    <n v="72"/>
    <s v="Albain Forestier"/>
    <n v="3"/>
    <n v="0.98021726342122206"/>
    <x v="213"/>
    <n v="-211.72692889898394"/>
  </r>
  <r>
    <x v="223"/>
    <s v="PIZB0002"/>
    <x v="28"/>
    <x v="1"/>
    <x v="0"/>
    <n v="65"/>
    <s v="Roch Cousineau"/>
    <n v="7"/>
    <n v="6.7354248366482961E-2"/>
    <x v="214"/>
    <n v="-30.646183006749744"/>
  </r>
  <r>
    <x v="224"/>
    <s v="PIZB0003"/>
    <x v="8"/>
    <x v="2"/>
    <x v="1"/>
    <n v="250"/>
    <s v="Adrien Martin"/>
    <n v="2"/>
    <n v="0.49907272133883429"/>
    <x v="215"/>
    <n v="-249.53636066941712"/>
  </r>
  <r>
    <x v="225"/>
    <s v="PIZB0004"/>
    <x v="33"/>
    <x v="3"/>
    <x v="1"/>
    <n v="130"/>
    <s v="Albain Forestier"/>
    <n v="5"/>
    <n v="0.61466468459589796"/>
    <x v="216"/>
    <n v="-399.53204498733368"/>
  </r>
  <r>
    <x v="226"/>
    <s v="PIZB0001"/>
    <x v="14"/>
    <x v="0"/>
    <x v="1"/>
    <n v="72"/>
    <s v="Roch Cousineau"/>
    <n v="7"/>
    <n v="0.94639798804768638"/>
    <x v="217"/>
    <n v="-476.98458597603394"/>
  </r>
  <r>
    <x v="227"/>
    <s v="PIZB0002"/>
    <x v="16"/>
    <x v="1"/>
    <x v="1"/>
    <n v="65"/>
    <s v="Adrien Martin"/>
    <n v="10"/>
    <n v="0.95168663838417633"/>
    <x v="218"/>
    <n v="-618.59631494971461"/>
  </r>
  <r>
    <x v="228"/>
    <s v="PIZB0003"/>
    <x v="17"/>
    <x v="2"/>
    <x v="1"/>
    <n v="250"/>
    <s v="Albain Forestier"/>
    <n v="2"/>
    <n v="0.55958868077394219"/>
    <x v="219"/>
    <n v="-279.7943403869711"/>
  </r>
  <r>
    <x v="229"/>
    <s v="PIZB0004"/>
    <x v="17"/>
    <x v="3"/>
    <x v="1"/>
    <n v="130"/>
    <s v="Roch Cousineau"/>
    <n v="2"/>
    <n v="0.81003936677165544"/>
    <x v="220"/>
    <n v="-210.61023536063044"/>
  </r>
  <r>
    <x v="230"/>
    <s v="PIZB0001"/>
    <x v="5"/>
    <x v="0"/>
    <x v="1"/>
    <n v="72"/>
    <s v="Roch Cousineau"/>
    <n v="12"/>
    <n v="0.35450072343254235"/>
    <x v="221"/>
    <n v="-306.28862504571663"/>
  </r>
  <r>
    <x v="231"/>
    <s v="PIZB0002"/>
    <x v="16"/>
    <x v="1"/>
    <x v="0"/>
    <n v="65"/>
    <s v="Adrien Martin"/>
    <n v="11"/>
    <n v="0.34895469608332785"/>
    <x v="222"/>
    <n v="-249.50260769957941"/>
  </r>
  <r>
    <x v="232"/>
    <s v="PIZB0003"/>
    <x v="1"/>
    <x v="2"/>
    <x v="0"/>
    <n v="250"/>
    <s v="Albain Forestier"/>
    <n v="2"/>
    <n v="0.52279578451533193"/>
    <x v="223"/>
    <n v="-261.39789225766594"/>
  </r>
  <r>
    <x v="233"/>
    <s v="PIZB0004"/>
    <x v="18"/>
    <x v="3"/>
    <x v="0"/>
    <n v="130"/>
    <s v="Roch Cousineau"/>
    <n v="3"/>
    <n v="0.69617887937852907"/>
    <x v="224"/>
    <n v="-271.50976295762632"/>
  </r>
  <r>
    <x v="234"/>
    <s v="PIZB0001"/>
    <x v="3"/>
    <x v="0"/>
    <x v="1"/>
    <n v="72"/>
    <s v="Adrien Martin"/>
    <n v="6"/>
    <n v="0.55638354082081654"/>
    <x v="225"/>
    <n v="-240.35768963459279"/>
  </r>
  <r>
    <x v="235"/>
    <s v="PIZB0002"/>
    <x v="19"/>
    <x v="1"/>
    <x v="1"/>
    <n v="65"/>
    <s v="Albain Forestier"/>
    <n v="8"/>
    <n v="7.8132692098414003E-2"/>
    <x v="226"/>
    <n v="-40.628999891175283"/>
  </r>
  <r>
    <x v="236"/>
    <s v="PIZB0003"/>
    <x v="20"/>
    <x v="2"/>
    <x v="1"/>
    <n v="250"/>
    <s v="Roch Cousineau"/>
    <n v="1"/>
    <n v="0.37783112687678633"/>
    <x v="227"/>
    <n v="-94.457781719196575"/>
  </r>
  <r>
    <x v="237"/>
    <s v="PIZB0004"/>
    <x v="21"/>
    <x v="3"/>
    <x v="1"/>
    <n v="130"/>
    <s v="Adrien Martin"/>
    <n v="7"/>
    <n v="0.34200944354303275"/>
    <x v="228"/>
    <n v="-311.22859362415983"/>
  </r>
  <r>
    <x v="238"/>
    <s v="PIZB0005"/>
    <x v="22"/>
    <x v="4"/>
    <x v="1"/>
    <n v="60"/>
    <s v="Albain Forestier"/>
    <n v="11"/>
    <n v="0.92737976442865855"/>
    <x v="229"/>
    <n v="-612.07064452291468"/>
  </r>
  <r>
    <x v="239"/>
    <s v="PIZB0001"/>
    <x v="23"/>
    <x v="0"/>
    <x v="1"/>
    <n v="72"/>
    <s v="Roch Cousineau"/>
    <n v="6"/>
    <n v="0.96938667185148797"/>
    <x v="230"/>
    <n v="-418.77504223984278"/>
  </r>
  <r>
    <x v="240"/>
    <s v="PIZB0002"/>
    <x v="24"/>
    <x v="1"/>
    <x v="1"/>
    <n v="65"/>
    <s v="Adrien Martin"/>
    <n v="6"/>
    <n v="0.24406307827004359"/>
    <x v="231"/>
    <n v="-95.184600525316995"/>
  </r>
  <r>
    <x v="241"/>
    <s v="PIZB0003"/>
    <x v="16"/>
    <x v="2"/>
    <x v="0"/>
    <n v="250"/>
    <s v="Albain Forestier"/>
    <n v="2"/>
    <n v="0.931057824254786"/>
    <x v="232"/>
    <n v="-465.52891212739308"/>
  </r>
  <r>
    <x v="242"/>
    <s v="PIZB0004"/>
    <x v="25"/>
    <x v="3"/>
    <x v="0"/>
    <n v="130"/>
    <s v="Roch Cousineau"/>
    <n v="4"/>
    <n v="0.67570229189541975"/>
    <x v="233"/>
    <n v="-351.36519178561826"/>
  </r>
  <r>
    <x v="243"/>
    <s v="PIZB0001"/>
    <x v="6"/>
    <x v="0"/>
    <x v="0"/>
    <n v="72"/>
    <s v="Adrien Martin"/>
    <n v="7"/>
    <n v="0.91192982577548221"/>
    <x v="234"/>
    <n v="-459.61263219084304"/>
  </r>
  <r>
    <x v="244"/>
    <s v="PIZB0002"/>
    <x v="2"/>
    <x v="1"/>
    <x v="1"/>
    <n v="65"/>
    <s v="Albain Forestier"/>
    <n v="13"/>
    <n v="0.46313611506175134"/>
    <x v="235"/>
    <n v="-391.35001722717993"/>
  </r>
  <r>
    <x v="245"/>
    <s v="PIZB0003"/>
    <x v="26"/>
    <x v="2"/>
    <x v="1"/>
    <n v="250"/>
    <s v="Roch Cousineau"/>
    <n v="1"/>
    <n v="5.3530222562513607E-2"/>
    <x v="236"/>
    <n v="-13.382555640628402"/>
  </r>
  <r>
    <x v="246"/>
    <s v="PIZB0004"/>
    <x v="4"/>
    <x v="3"/>
    <x v="1"/>
    <n v="130"/>
    <s v="Adrien Martin"/>
    <n v="2"/>
    <n v="0.10135414856508229"/>
    <x v="237"/>
    <n v="-26.352078626921397"/>
  </r>
  <r>
    <x v="247"/>
    <s v="PIZB0005"/>
    <x v="27"/>
    <x v="4"/>
    <x v="1"/>
    <n v="60"/>
    <s v="Albain Forestier"/>
    <n v="10"/>
    <n v="0.15413196820236597"/>
    <x v="238"/>
    <n v="-92.479180921419584"/>
  </r>
  <r>
    <x v="248"/>
    <s v="PIZB0006"/>
    <x v="15"/>
    <x v="5"/>
    <x v="1"/>
    <n v="95"/>
    <s v="Roch Cousineau"/>
    <n v="4"/>
    <n v="0.99147229272651061"/>
    <x v="239"/>
    <n v="-376.75947123607403"/>
  </r>
  <r>
    <x v="249"/>
    <s v="PIZB0001"/>
    <x v="28"/>
    <x v="0"/>
    <x v="1"/>
    <n v="72"/>
    <s v="Adrien Martin"/>
    <n v="4"/>
    <n v="0.26792541838229555"/>
    <x v="240"/>
    <n v="-77.162520494101116"/>
  </r>
  <r>
    <x v="250"/>
    <s v="PIZB0002"/>
    <x v="8"/>
    <x v="1"/>
    <x v="1"/>
    <n v="65"/>
    <s v="Albain Forestier"/>
    <n v="7"/>
    <n v="0.67400237007588726"/>
    <x v="241"/>
    <n v="-306.67107838452876"/>
  </r>
  <r>
    <x v="251"/>
    <s v="PIZB0003"/>
    <x v="6"/>
    <x v="2"/>
    <x v="0"/>
    <n v="250"/>
    <s v="Roch Cousineau"/>
    <n v="2"/>
    <n v="0.10779012567415547"/>
    <x v="242"/>
    <n v="-53.895062837077738"/>
  </r>
  <r>
    <x v="252"/>
    <s v="PIZB0004"/>
    <x v="27"/>
    <x v="3"/>
    <x v="0"/>
    <n v="130"/>
    <s v="Adrien Martin"/>
    <n v="4"/>
    <n v="6.5825812137458972E-2"/>
    <x v="243"/>
    <n v="-34.229422311478665"/>
  </r>
  <r>
    <x v="253"/>
    <s v="PIZB0001"/>
    <x v="10"/>
    <x v="0"/>
    <x v="0"/>
    <n v="72"/>
    <s v="Albain Forestier"/>
    <n v="11"/>
    <n v="0.36167362480508147"/>
    <x v="244"/>
    <n v="-286.44551084562454"/>
  </r>
  <r>
    <x v="254"/>
    <s v="PIZB0002"/>
    <x v="29"/>
    <x v="1"/>
    <x v="1"/>
    <n v="65"/>
    <s v="Roch Cousineau"/>
    <n v="9"/>
    <n v="0.15611277710708626"/>
    <x v="245"/>
    <n v="-91.325974607645463"/>
  </r>
  <r>
    <x v="255"/>
    <s v="PIZB0003"/>
    <x v="30"/>
    <x v="2"/>
    <x v="1"/>
    <n v="250"/>
    <s v="Adrien Martin"/>
    <n v="2"/>
    <n v="0.11892962947938523"/>
    <x v="246"/>
    <n v="-59.464814739692621"/>
  </r>
  <r>
    <x v="256"/>
    <s v="PIZB0004"/>
    <x v="31"/>
    <x v="3"/>
    <x v="1"/>
    <n v="130"/>
    <s v="Albain Forestier"/>
    <n v="5"/>
    <n v="0.94178498482348294"/>
    <x v="247"/>
    <n v="-612.16024013526396"/>
  </r>
  <r>
    <x v="257"/>
    <s v="PIZB0005"/>
    <x v="27"/>
    <x v="4"/>
    <x v="1"/>
    <n v="60"/>
    <s v="Roch Cousineau"/>
    <n v="5"/>
    <n v="0.82224390590219021"/>
    <x v="248"/>
    <n v="-246.67317177065706"/>
  </r>
  <r>
    <x v="258"/>
    <s v="PIZB0001"/>
    <x v="29"/>
    <x v="0"/>
    <x v="1"/>
    <n v="72"/>
    <s v="Adrien Martin"/>
    <n v="10"/>
    <n v="1.5473035826796155E-2"/>
    <x v="249"/>
    <n v="-11.140585795293234"/>
  </r>
  <r>
    <x v="259"/>
    <s v="PIZB0002"/>
    <x v="1"/>
    <x v="1"/>
    <x v="1"/>
    <n v="65"/>
    <s v="Albain Forestier"/>
    <n v="3"/>
    <n v="0.57002189482885535"/>
    <x v="250"/>
    <n v="-111.15426949162679"/>
  </r>
  <r>
    <x v="260"/>
    <s v="PIZB0003"/>
    <x v="11"/>
    <x v="2"/>
    <x v="0"/>
    <n v="250"/>
    <s v="Roch Cousineau"/>
    <n v="3"/>
    <n v="0.22169123462523532"/>
    <x v="251"/>
    <n v="-166.26842596892646"/>
  </r>
  <r>
    <x v="261"/>
    <s v="PIZB0004"/>
    <x v="5"/>
    <x v="3"/>
    <x v="1"/>
    <n v="130"/>
    <s v="Adrien Martin"/>
    <n v="6"/>
    <n v="0.16327712663351335"/>
    <x v="252"/>
    <n v="-127.35615877414041"/>
  </r>
  <r>
    <x v="262"/>
    <s v="PIZB0001"/>
    <x v="2"/>
    <x v="0"/>
    <x v="0"/>
    <n v="72"/>
    <s v="Albain Forestier"/>
    <n v="9"/>
    <n v="0.71431849239690393"/>
    <x v="253"/>
    <n v="-462.87838307319373"/>
  </r>
  <r>
    <x v="263"/>
    <s v="PIZB0002"/>
    <x v="31"/>
    <x v="1"/>
    <x v="1"/>
    <n v="65"/>
    <s v="Roch Cousineau"/>
    <n v="7"/>
    <n v="0.58151491016386692"/>
    <x v="254"/>
    <n v="-264.58928412455947"/>
  </r>
  <r>
    <x v="264"/>
    <s v="PIZB0003"/>
    <x v="3"/>
    <x v="2"/>
    <x v="0"/>
    <n v="250"/>
    <s v="Adrien Martin"/>
    <n v="1"/>
    <n v="0.94025500085845537"/>
    <x v="255"/>
    <n v="-235.06375021461386"/>
  </r>
  <r>
    <x v="265"/>
    <s v="PIZB0004"/>
    <x v="25"/>
    <x v="3"/>
    <x v="1"/>
    <n v="130"/>
    <s v="Albain Forestier"/>
    <n v="3"/>
    <n v="0.85696007733376245"/>
    <x v="256"/>
    <n v="-334.21443016016735"/>
  </r>
  <r>
    <x v="266"/>
    <s v="PIZB0005"/>
    <x v="7"/>
    <x v="4"/>
    <x v="0"/>
    <n v="60"/>
    <s v="Roch Cousineau"/>
    <n v="6"/>
    <n v="0.73704670632037661"/>
    <x v="257"/>
    <n v="-265.33681427533554"/>
  </r>
  <r>
    <x v="267"/>
    <s v="PIZB0006"/>
    <x v="25"/>
    <x v="5"/>
    <x v="1"/>
    <n v="95"/>
    <s v="Adrien Martin"/>
    <n v="5"/>
    <n v="0.99556674564351355"/>
    <x v="258"/>
    <n v="-472.89420418066891"/>
  </r>
  <r>
    <x v="268"/>
    <s v="PIZB0001"/>
    <x v="32"/>
    <x v="0"/>
    <x v="0"/>
    <n v="72"/>
    <s v="Albain Forestier"/>
    <n v="8"/>
    <n v="0.82336237784945987"/>
    <x v="259"/>
    <n v="-474.25672964128887"/>
  </r>
  <r>
    <x v="269"/>
    <s v="PIZB0002"/>
    <x v="33"/>
    <x v="1"/>
    <x v="1"/>
    <n v="65"/>
    <s v="Roch Cousineau"/>
    <n v="13"/>
    <n v="0.21429857063805535"/>
    <x v="260"/>
    <n v="-181.08229218915676"/>
  </r>
  <r>
    <x v="270"/>
    <s v="PIZB0003"/>
    <x v="33"/>
    <x v="2"/>
    <x v="0"/>
    <n v="250"/>
    <s v="Adrien Martin"/>
    <n v="2"/>
    <n v="0.9858246368711242"/>
    <x v="261"/>
    <n v="-492.9123184355621"/>
  </r>
  <r>
    <x v="271"/>
    <s v="PIZB0004"/>
    <x v="22"/>
    <x v="3"/>
    <x v="1"/>
    <n v="130"/>
    <s v="Albain Forestier"/>
    <n v="6"/>
    <n v="2.0787857004193944E-2"/>
    <x v="262"/>
    <n v="-16.214528463271275"/>
  </r>
  <r>
    <x v="272"/>
    <s v="PIZB0001"/>
    <x v="34"/>
    <x v="0"/>
    <x v="0"/>
    <n v="72"/>
    <s v="Roch Cousineau"/>
    <n v="8"/>
    <n v="0.4043041551106823"/>
    <x v="263"/>
    <n v="-232.87919334375297"/>
  </r>
  <r>
    <x v="273"/>
    <s v="PIZB0002"/>
    <x v="7"/>
    <x v="1"/>
    <x v="1"/>
    <n v="65"/>
    <s v="Adrien Martin"/>
    <n v="6"/>
    <n v="0.86228936216370378"/>
    <x v="264"/>
    <n v="-336.29285124384444"/>
  </r>
  <r>
    <x v="274"/>
    <s v="PIZB0003"/>
    <x v="3"/>
    <x v="2"/>
    <x v="0"/>
    <n v="250"/>
    <s v="Albain Forestier"/>
    <n v="3"/>
    <n v="0.20267200262393703"/>
    <x v="265"/>
    <n v="-152.0040019679528"/>
  </r>
  <r>
    <x v="275"/>
    <s v="PIZB0004"/>
    <x v="31"/>
    <x v="0"/>
    <x v="1"/>
    <n v="72"/>
    <s v="Roch Cousineau"/>
    <n v="6"/>
    <n v="0.42721330596562979"/>
    <x v="266"/>
    <n v="-184.55614817715207"/>
  </r>
  <r>
    <x v="276"/>
    <s v="PIZB0001"/>
    <x v="4"/>
    <x v="1"/>
    <x v="0"/>
    <n v="65"/>
    <s v="Roch Cousineau"/>
    <n v="13"/>
    <n v="0.87108149970897442"/>
    <x v="267"/>
    <n v="-736.06386725408345"/>
  </r>
  <r>
    <x v="277"/>
    <s v="PIZB0002"/>
    <x v="34"/>
    <x v="2"/>
    <x v="1"/>
    <n v="250"/>
    <s v="Adrien Martin"/>
    <n v="1"/>
    <n v="2.6358009716956676E-2"/>
    <x v="268"/>
    <n v="-6.5895024292391691"/>
  </r>
  <r>
    <x v="278"/>
    <s v="PIZB0003"/>
    <x v="13"/>
    <x v="3"/>
    <x v="1"/>
    <n v="130"/>
    <s v="Albain Forestier"/>
    <n v="3"/>
    <n v="0.77767785740350603"/>
    <x v="269"/>
    <n v="-303.29436438736735"/>
  </r>
  <r>
    <x v="279"/>
    <s v="PIZB0004"/>
    <x v="35"/>
    <x v="0"/>
    <x v="1"/>
    <n v="72"/>
    <s v="Roch Cousineau"/>
    <n v="3"/>
    <n v="0.68682565144107521"/>
    <x v="270"/>
    <n v="-148.35434071127224"/>
  </r>
  <r>
    <x v="280"/>
    <s v="PIZB0001"/>
    <x v="2"/>
    <x v="1"/>
    <x v="1"/>
    <n v="65"/>
    <s v="Adrien Martin"/>
    <n v="14"/>
    <n v="0.58269109940879071"/>
    <x v="271"/>
    <n v="-530.2489004619996"/>
  </r>
  <r>
    <x v="281"/>
    <s v="PIZB0002"/>
    <x v="13"/>
    <x v="2"/>
    <x v="1"/>
    <n v="250"/>
    <s v="Albain Forestier"/>
    <n v="3"/>
    <n v="0.44339908275720785"/>
    <x v="272"/>
    <n v="-332.54931206790587"/>
  </r>
  <r>
    <x v="282"/>
    <s v="PIZB0003"/>
    <x v="18"/>
    <x v="3"/>
    <x v="0"/>
    <n v="130"/>
    <s v="Roch Cousineau"/>
    <n v="3"/>
    <n v="0.12575036810320794"/>
    <x v="273"/>
    <n v="-49.042643560251094"/>
  </r>
  <r>
    <x v="283"/>
    <s v="PIZB0004"/>
    <x v="23"/>
    <x v="4"/>
    <x v="1"/>
    <n v="60"/>
    <s v="Adrien Martin"/>
    <n v="13"/>
    <n v="0.58443763111426095"/>
    <x v="274"/>
    <n v="-455.86135226912353"/>
  </r>
  <r>
    <x v="284"/>
    <s v="PIZB0005"/>
    <x v="36"/>
    <x v="0"/>
    <x v="0"/>
    <n v="72"/>
    <s v="Albain Forestier"/>
    <n v="11"/>
    <n v="0.20269838427382159"/>
    <x v="275"/>
    <n v="-160.53712034486671"/>
  </r>
  <r>
    <x v="285"/>
    <s v="PIZB0001"/>
    <x v="37"/>
    <x v="1"/>
    <x v="1"/>
    <n v="65"/>
    <s v="Roch Cousineau"/>
    <n v="5"/>
    <n v="0.34588473967990274"/>
    <x v="276"/>
    <n v="-112.41254039596839"/>
  </r>
  <r>
    <x v="286"/>
    <s v="PIZB0002"/>
    <x v="4"/>
    <x v="2"/>
    <x v="0"/>
    <n v="250"/>
    <s v="Adrien Martin"/>
    <n v="3"/>
    <n v="0.44863071332488991"/>
    <x v="277"/>
    <n v="-336.4730349936674"/>
  </r>
  <r>
    <x v="287"/>
    <s v="PIZB0003"/>
    <x v="3"/>
    <x v="3"/>
    <x v="1"/>
    <n v="130"/>
    <s v="Albain Forestier"/>
    <n v="2"/>
    <n v="0.41195662281860623"/>
    <x v="278"/>
    <n v="-107.10872193283761"/>
  </r>
  <r>
    <x v="288"/>
    <s v="PIZB0004"/>
    <x v="35"/>
    <x v="0"/>
    <x v="0"/>
    <n v="72"/>
    <s v="Roch Cousineau"/>
    <n v="10"/>
    <n v="0.78611978286567918"/>
    <x v="279"/>
    <n v="-566.00624366328896"/>
  </r>
  <r>
    <x v="289"/>
    <s v="PIZB0001"/>
    <x v="11"/>
    <x v="1"/>
    <x v="1"/>
    <n v="65"/>
    <s v="Adrien Martin"/>
    <n v="12"/>
    <n v="0.82093526112515247"/>
    <x v="280"/>
    <n v="-640.32950367761885"/>
  </r>
  <r>
    <x v="290"/>
    <s v="PIZB0002"/>
    <x v="10"/>
    <x v="2"/>
    <x v="0"/>
    <n v="250"/>
    <s v="Albain Forestier"/>
    <n v="3"/>
    <n v="0.5655055849614361"/>
    <x v="281"/>
    <n v="-424.12918872107707"/>
  </r>
  <r>
    <x v="291"/>
    <s v="PIZB0003"/>
    <x v="1"/>
    <x v="3"/>
    <x v="1"/>
    <n v="130"/>
    <s v="Roch Cousineau"/>
    <n v="4"/>
    <n v="0.48001599413027629"/>
    <x v="282"/>
    <n v="-249.60831694774365"/>
  </r>
  <r>
    <x v="292"/>
    <s v="PIZB0004"/>
    <x v="17"/>
    <x v="4"/>
    <x v="0"/>
    <n v="60"/>
    <s v="Adrien Martin"/>
    <n v="9"/>
    <n v="0.80703544305681518"/>
    <x v="283"/>
    <n v="-435.79913925068018"/>
  </r>
  <r>
    <x v="293"/>
    <s v="PIZB0005"/>
    <x v="17"/>
    <x v="5"/>
    <x v="1"/>
    <n v="95"/>
    <s v="Albain Forestier"/>
    <n v="6"/>
    <n v="0.13472953271650978"/>
    <x v="284"/>
    <n v="-76.795833648410579"/>
  </r>
  <r>
    <x v="294"/>
    <s v="PIZB0006"/>
    <x v="37"/>
    <x v="0"/>
    <x v="0"/>
    <n v="72"/>
    <s v="Roch Cousineau"/>
    <n v="9"/>
    <n v="0.53735244514022174"/>
    <x v="285"/>
    <n v="-348.20438445086364"/>
  </r>
  <r>
    <x v="295"/>
    <s v="PIZB0001"/>
    <x v="4"/>
    <x v="1"/>
    <x v="1"/>
    <n v="65"/>
    <s v="Adrien Martin"/>
    <n v="10"/>
    <n v="0.86493253723020291"/>
    <x v="286"/>
    <n v="-562.20614919963191"/>
  </r>
  <r>
    <x v="296"/>
    <s v="PIZB0002"/>
    <x v="2"/>
    <x v="2"/>
    <x v="0"/>
    <n v="250"/>
    <s v="Albain Forestier"/>
    <n v="2"/>
    <n v="0.14635193252367351"/>
    <x v="287"/>
    <n v="-73.175966261836749"/>
  </r>
  <r>
    <x v="297"/>
    <s v="PIZB0003"/>
    <x v="12"/>
    <x v="3"/>
    <x v="1"/>
    <n v="130"/>
    <s v="Roch Cousineau"/>
    <n v="5"/>
    <n v="0.49930216593502397"/>
    <x v="288"/>
    <n v="-324.54640785776559"/>
  </r>
  <r>
    <x v="298"/>
    <s v="PIZB0004"/>
    <x v="0"/>
    <x v="0"/>
    <x v="0"/>
    <n v="72"/>
    <s v="Adrien Martin"/>
    <n v="4"/>
    <n v="0.16760369217058779"/>
    <x v="289"/>
    <n v="-48.269863345129288"/>
  </r>
  <r>
    <x v="299"/>
    <s v="PIZB0001"/>
    <x v="38"/>
    <x v="1"/>
    <x v="1"/>
    <n v="65"/>
    <s v="Albain Forestier"/>
    <n v="13"/>
    <n v="0.57040391639924315"/>
    <x v="290"/>
    <n v="-481.99130935736048"/>
  </r>
  <r>
    <x v="300"/>
    <s v="PIZB0002"/>
    <x v="1"/>
    <x v="2"/>
    <x v="1"/>
    <n v="250"/>
    <s v="Roch Cousineau"/>
    <n v="2"/>
    <n v="0.35240472893682595"/>
    <x v="291"/>
    <n v="-176.20236446841298"/>
  </r>
  <r>
    <x v="301"/>
    <s v="PIZB0003"/>
    <x v="2"/>
    <x v="3"/>
    <x v="1"/>
    <n v="130"/>
    <s v="Adrien Martin"/>
    <n v="3"/>
    <n v="0.11208092156242278"/>
    <x v="292"/>
    <n v="-43.711559409344886"/>
  </r>
  <r>
    <x v="302"/>
    <s v="PIZB0004"/>
    <x v="5"/>
    <x v="4"/>
    <x v="1"/>
    <n v="60"/>
    <s v="Albain Forestier"/>
    <n v="10"/>
    <n v="0.57839134647100132"/>
    <x v="293"/>
    <n v="-347.03480788260077"/>
  </r>
  <r>
    <x v="303"/>
    <s v="PIZB0005"/>
    <x v="3"/>
    <x v="0"/>
    <x v="1"/>
    <n v="72"/>
    <s v="Roch Cousineau"/>
    <n v="9"/>
    <n v="0.18785567306752626"/>
    <x v="294"/>
    <n v="-121.73047614775702"/>
  </r>
  <r>
    <x v="304"/>
    <s v="PIZB0001"/>
    <x v="36"/>
    <x v="1"/>
    <x v="0"/>
    <n v="65"/>
    <s v="Adrien Martin"/>
    <n v="8"/>
    <n v="0.69234786906479862"/>
    <x v="295"/>
    <n v="-360.02089191369532"/>
  </r>
  <r>
    <x v="305"/>
    <s v="PIZB0002"/>
    <x v="24"/>
    <x v="2"/>
    <x v="1"/>
    <n v="250"/>
    <s v="Albain Forestier"/>
    <n v="3"/>
    <n v="0.7313105471637672"/>
    <x v="296"/>
    <n v="-548.48291037282536"/>
  </r>
  <r>
    <x v="306"/>
    <s v="PIZB0003"/>
    <x v="21"/>
    <x v="3"/>
    <x v="0"/>
    <n v="130"/>
    <s v="Roch Cousineau"/>
    <n v="3"/>
    <n v="0.39651294953245186"/>
    <x v="297"/>
    <n v="-154.6400503176562"/>
  </r>
  <r>
    <x v="307"/>
    <s v="PIZB0004"/>
    <x v="32"/>
    <x v="0"/>
    <x v="1"/>
    <n v="72"/>
    <s v="Adrien Martin"/>
    <n v="5"/>
    <n v="0.47053293956185105"/>
    <x v="298"/>
    <n v="-169.39185824226638"/>
  </r>
  <r>
    <x v="308"/>
    <s v="PIZB0001"/>
    <x v="4"/>
    <x v="1"/>
    <x v="0"/>
    <n v="65"/>
    <s v="Albain Forestier"/>
    <n v="9"/>
    <n v="0.9022424845836422"/>
    <x v="299"/>
    <n v="-527.8118534814306"/>
  </r>
  <r>
    <x v="309"/>
    <s v="PIZB0002"/>
    <x v="2"/>
    <x v="2"/>
    <x v="1"/>
    <n v="250"/>
    <s v="Roch Cousineau"/>
    <n v="1"/>
    <n v="0.25057968884738369"/>
    <x v="300"/>
    <n v="-62.644922211845923"/>
  </r>
  <r>
    <x v="310"/>
    <s v="PIZB0003"/>
    <x v="27"/>
    <x v="3"/>
    <x v="0"/>
    <n v="130"/>
    <s v="Adrien Martin"/>
    <n v="4"/>
    <n v="0.56892266919679113"/>
    <x v="301"/>
    <n v="-295.83978798233136"/>
  </r>
  <r>
    <x v="311"/>
    <s v="PIZB0004"/>
    <x v="0"/>
    <x v="4"/>
    <x v="1"/>
    <n v="60"/>
    <s v="Albain Forestier"/>
    <n v="6"/>
    <n v="3.357106137416721E-2"/>
    <x v="302"/>
    <n v="-12.085582094700195"/>
  </r>
  <r>
    <x v="312"/>
    <s v="PIZB0005"/>
    <x v="1"/>
    <x v="5"/>
    <x v="0"/>
    <n v="95"/>
    <s v="Roch Cousineau"/>
    <n v="4"/>
    <n v="0.11797039324964398"/>
    <x v="303"/>
    <n v="-44.828749434864712"/>
  </r>
  <r>
    <x v="313"/>
    <s v="PIZB0006"/>
    <x v="28"/>
    <x v="0"/>
    <x v="1"/>
    <n v="72"/>
    <s v="Adrien Martin"/>
    <n v="8"/>
    <n v="2.8176385964748696E-2"/>
    <x v="304"/>
    <n v="-16.229598315695249"/>
  </r>
  <r>
    <x v="314"/>
    <s v="PIZB0001"/>
    <x v="8"/>
    <x v="1"/>
    <x v="0"/>
    <n v="65"/>
    <s v="Albain Forestier"/>
    <n v="8"/>
    <n v="0.66941136725758887"/>
    <x v="305"/>
    <n v="-348.09391097394621"/>
  </r>
  <r>
    <x v="315"/>
    <s v="PIZB0002"/>
    <x v="33"/>
    <x v="2"/>
    <x v="1"/>
    <n v="250"/>
    <s v="Roch Cousineau"/>
    <n v="2"/>
    <n v="0.36448172495541775"/>
    <x v="306"/>
    <n v="-182.24086247770884"/>
  </r>
  <r>
    <x v="316"/>
    <s v="PIZB0003"/>
    <x v="14"/>
    <x v="3"/>
    <x v="0"/>
    <n v="130"/>
    <s v="Adrien Martin"/>
    <n v="7"/>
    <n v="0.15416488306079768"/>
    <x v="307"/>
    <n v="-140.29004358532589"/>
  </r>
  <r>
    <x v="317"/>
    <s v="PIZB0004"/>
    <x v="16"/>
    <x v="0"/>
    <x v="1"/>
    <n v="72"/>
    <s v="Albain Forestier"/>
    <n v="7"/>
    <n v="0.66646609625242947"/>
    <x v="308"/>
    <n v="-335.89891251122447"/>
  </r>
  <r>
    <x v="318"/>
    <s v="PIZB0001"/>
    <x v="17"/>
    <x v="1"/>
    <x v="0"/>
    <n v="65"/>
    <s v="Roch Cousineau"/>
    <n v="4"/>
    <n v="0.69183752034253276"/>
    <x v="309"/>
    <n v="-179.87775528905854"/>
  </r>
  <r>
    <x v="319"/>
    <s v="PIZB0002"/>
    <x v="17"/>
    <x v="2"/>
    <x v="1"/>
    <n v="250"/>
    <s v="Adrien Martin"/>
    <n v="2"/>
    <n v="0.14649599591234685"/>
    <x v="310"/>
    <n v="-73.247997956173421"/>
  </r>
  <r>
    <x v="320"/>
    <s v="PIZB0003"/>
    <x v="5"/>
    <x v="3"/>
    <x v="0"/>
    <n v="130"/>
    <s v="Albain Forestier"/>
    <n v="2"/>
    <n v="0.98540635482364014"/>
    <x v="311"/>
    <n v="-256.20565225414646"/>
  </r>
  <r>
    <x v="321"/>
    <s v="PIZB0004"/>
    <x v="16"/>
    <x v="0"/>
    <x v="1"/>
    <n v="72"/>
    <s v="Roch Cousineau"/>
    <n v="9"/>
    <n v="0.32091320735788698"/>
    <x v="312"/>
    <n v="-207.95175836791074"/>
  </r>
  <r>
    <x v="322"/>
    <s v="PIZB0001"/>
    <x v="1"/>
    <x v="1"/>
    <x v="1"/>
    <n v="65"/>
    <s v="Roch Cousineau"/>
    <n v="9"/>
    <n v="0.94495394109275654"/>
    <x v="313"/>
    <n v="-552.79805553926258"/>
  </r>
  <r>
    <x v="323"/>
    <s v="PIZB0002"/>
    <x v="18"/>
    <x v="2"/>
    <x v="1"/>
    <n v="250"/>
    <s v="Adrien Martin"/>
    <n v="2"/>
    <n v="0.50906748027199666"/>
    <x v="314"/>
    <n v="-254.53374013599833"/>
  </r>
  <r>
    <x v="324"/>
    <s v="PIZB0003"/>
    <x v="3"/>
    <x v="3"/>
    <x v="1"/>
    <n v="130"/>
    <s v="Albain Forestier"/>
    <n v="4"/>
    <n v="0.66059053266706258"/>
    <x v="315"/>
    <n v="-343.50707698687256"/>
  </r>
  <r>
    <x v="325"/>
    <s v="PIZB0004"/>
    <x v="19"/>
    <x v="0"/>
    <x v="1"/>
    <n v="72"/>
    <s v="Roch Cousineau"/>
    <n v="8"/>
    <n v="0.89615601403703116"/>
    <x v="316"/>
    <n v="-516.18586408532997"/>
  </r>
  <r>
    <x v="326"/>
    <s v="PIZB0001"/>
    <x v="20"/>
    <x v="1"/>
    <x v="0"/>
    <n v="65"/>
    <s v="Adrien Martin"/>
    <n v="8"/>
    <n v="0.133950017527805"/>
    <x v="317"/>
    <n v="-69.654009114458603"/>
  </r>
  <r>
    <x v="327"/>
    <s v="PIZB0002"/>
    <x v="21"/>
    <x v="2"/>
    <x v="1"/>
    <n v="250"/>
    <s v="Albain Forestier"/>
    <n v="4"/>
    <n v="0.3823797297998468"/>
    <x v="318"/>
    <n v="-382.37972979984676"/>
  </r>
  <r>
    <x v="328"/>
    <s v="PIZB0003"/>
    <x v="22"/>
    <x v="3"/>
    <x v="0"/>
    <n v="130"/>
    <s v="Roch Cousineau"/>
    <n v="2"/>
    <n v="0.15073825601342095"/>
    <x v="319"/>
    <n v="-39.191946563489452"/>
  </r>
  <r>
    <x v="329"/>
    <s v="PIZB0004"/>
    <x v="23"/>
    <x v="4"/>
    <x v="1"/>
    <n v="60"/>
    <s v="Adrien Martin"/>
    <n v="10"/>
    <n v="0.96395128247903139"/>
    <x v="320"/>
    <n v="-578.37076948741878"/>
  </r>
  <r>
    <x v="330"/>
    <s v="PIZB0005"/>
    <x v="24"/>
    <x v="0"/>
    <x v="0"/>
    <n v="72"/>
    <s v="Albain Forestier"/>
    <n v="5"/>
    <n v="0.93894083705684528"/>
    <x v="321"/>
    <n v="-338.0187013404643"/>
  </r>
  <r>
    <x v="331"/>
    <s v="PIZB0001"/>
    <x v="16"/>
    <x v="1"/>
    <x v="1"/>
    <n v="65"/>
    <s v="Roch Cousineau"/>
    <n v="7"/>
    <n v="0.90335270578489546"/>
    <x v="322"/>
    <n v="-411.02548113212742"/>
  </r>
  <r>
    <x v="332"/>
    <s v="PIZB0002"/>
    <x v="25"/>
    <x v="2"/>
    <x v="0"/>
    <n v="250"/>
    <s v="Adrien Martin"/>
    <n v="2"/>
    <n v="0.62209777321995885"/>
    <x v="323"/>
    <n v="-311.04888660997943"/>
  </r>
  <r>
    <x v="333"/>
    <s v="PIZB0003"/>
    <x v="6"/>
    <x v="3"/>
    <x v="1"/>
    <n v="130"/>
    <s v="Albain Forestier"/>
    <n v="5"/>
    <n v="6.1676790443396468E-2"/>
    <x v="324"/>
    <n v="-40.08991378820771"/>
  </r>
  <r>
    <x v="334"/>
    <s v="PIZB0004"/>
    <x v="2"/>
    <x v="0"/>
    <x v="0"/>
    <n v="72"/>
    <s v="Roch Cousineau"/>
    <n v="12"/>
    <n v="0.49213521317421138"/>
    <x v="325"/>
    <n v="-425.20482418251868"/>
  </r>
  <r>
    <x v="335"/>
    <s v="PIZB0001"/>
    <x v="26"/>
    <x v="1"/>
    <x v="1"/>
    <n v="65"/>
    <s v="Adrien Martin"/>
    <n v="9"/>
    <n v="0.69552711985994919"/>
    <x v="326"/>
    <n v="-406.88336511807023"/>
  </r>
  <r>
    <x v="336"/>
    <s v="PIZB0002"/>
    <x v="4"/>
    <x v="2"/>
    <x v="0"/>
    <n v="250"/>
    <s v="Albain Forestier"/>
    <n v="4"/>
    <n v="0.54528907278354111"/>
    <x v="327"/>
    <n v="-545.2890727835412"/>
  </r>
  <r>
    <x v="337"/>
    <s v="PIZB0003"/>
    <x v="27"/>
    <x v="3"/>
    <x v="1"/>
    <n v="130"/>
    <s v="Roch Cousineau"/>
    <n v="4"/>
    <n v="0.35199536538224718"/>
    <x v="328"/>
    <n v="-183.03758999876854"/>
  </r>
  <r>
    <x v="338"/>
    <s v="PIZB0004"/>
    <x v="15"/>
    <x v="4"/>
    <x v="0"/>
    <n v="60"/>
    <s v="Adrien Martin"/>
    <n v="6"/>
    <n v="6.0292533629099143E-2"/>
    <x v="329"/>
    <n v="-21.705312106475695"/>
  </r>
  <r>
    <x v="339"/>
    <s v="PIZB0005"/>
    <x v="28"/>
    <x v="5"/>
    <x v="1"/>
    <n v="95"/>
    <s v="Albain Forestier"/>
    <n v="7"/>
    <n v="4.1434457281700587E-2"/>
    <x v="330"/>
    <n v="-27.553914092330892"/>
  </r>
  <r>
    <x v="340"/>
    <s v="PIZB0006"/>
    <x v="8"/>
    <x v="0"/>
    <x v="0"/>
    <n v="72"/>
    <s v="Roch Cousineau"/>
    <n v="3"/>
    <n v="0.29516274884520199"/>
    <x v="331"/>
    <n v="-63.755153750563629"/>
  </r>
  <r>
    <x v="341"/>
    <s v="PIZB0001"/>
    <x v="6"/>
    <x v="1"/>
    <x v="1"/>
    <n v="65"/>
    <s v="Adrien Martin"/>
    <n v="4"/>
    <n v="0.68154294540119276"/>
    <x v="332"/>
    <n v="-177.20116580431011"/>
  </r>
  <r>
    <x v="342"/>
    <s v="PIZB0002"/>
    <x v="27"/>
    <x v="2"/>
    <x v="0"/>
    <n v="250"/>
    <s v="Albain Forestier"/>
    <n v="1"/>
    <n v="0.52632346520297391"/>
    <x v="333"/>
    <n v="-131.58086630074348"/>
  </r>
  <r>
    <x v="343"/>
    <s v="PIZB0003"/>
    <x v="10"/>
    <x v="3"/>
    <x v="1"/>
    <n v="130"/>
    <s v="Roch Cousineau"/>
    <n v="6"/>
    <n v="5.4437687903536869E-2"/>
    <x v="334"/>
    <n v="-42.461396564758758"/>
  </r>
  <r>
    <x v="344"/>
    <s v="PIZB0004"/>
    <x v="29"/>
    <x v="0"/>
    <x v="1"/>
    <n v="72"/>
    <s v="Adrien Martin"/>
    <n v="10"/>
    <n v="0.95350738842174898"/>
    <x v="335"/>
    <n v="-686.52531966365927"/>
  </r>
  <r>
    <x v="345"/>
    <s v="PIZB0001"/>
    <x v="30"/>
    <x v="1"/>
    <x v="1"/>
    <n v="65"/>
    <s v="Albain Forestier"/>
    <n v="4"/>
    <n v="0.46726651348176196"/>
    <x v="336"/>
    <n v="-121.4892935052581"/>
  </r>
  <r>
    <x v="346"/>
    <s v="PIZB0002"/>
    <x v="31"/>
    <x v="2"/>
    <x v="1"/>
    <n v="250"/>
    <s v="Roch Cousineau"/>
    <n v="2"/>
    <n v="0.6015089815611987"/>
    <x v="337"/>
    <n v="-300.75449078059933"/>
  </r>
  <r>
    <x v="347"/>
    <s v="PIZB0003"/>
    <x v="27"/>
    <x v="3"/>
    <x v="1"/>
    <n v="130"/>
    <s v="Adrien Martin"/>
    <n v="7"/>
    <n v="0.17158764742187849"/>
    <x v="338"/>
    <n v="-156.14475915390946"/>
  </r>
  <r>
    <x v="348"/>
    <s v="PIZB0004"/>
    <x v="29"/>
    <x v="4"/>
    <x v="0"/>
    <n v="60"/>
    <s v="Albain Forestier"/>
    <n v="11"/>
    <n v="0.44731050880102885"/>
    <x v="339"/>
    <n v="-295.22493580867899"/>
  </r>
  <r>
    <x v="349"/>
    <s v="PIZB0005"/>
    <x v="1"/>
    <x v="0"/>
    <x v="1"/>
    <n v="72"/>
    <s v="Roch Cousineau"/>
    <n v="8"/>
    <n v="0.54246953050958213"/>
    <x v="340"/>
    <n v="-312.46244957351934"/>
  </r>
  <r>
    <x v="350"/>
    <s v="PIZB0001"/>
    <x v="11"/>
    <x v="1"/>
    <x v="0"/>
    <n v="65"/>
    <s v="Adrien Martin"/>
    <n v="11"/>
    <n v="0.50484804947298401"/>
    <x v="341"/>
    <n v="-360.9663553731836"/>
  </r>
  <r>
    <x v="351"/>
    <s v="PIZB0002"/>
    <x v="5"/>
    <x v="2"/>
    <x v="1"/>
    <n v="250"/>
    <s v="Albain Forestier"/>
    <n v="4"/>
    <n v="9.2316747421295475E-2"/>
    <x v="342"/>
    <n v="-92.31674742129546"/>
  </r>
  <r>
    <x v="352"/>
    <s v="PIZB0003"/>
    <x v="2"/>
    <x v="3"/>
    <x v="0"/>
    <n v="130"/>
    <s v="Roch Cousineau"/>
    <n v="7"/>
    <n v="0.34907542272706216"/>
    <x v="343"/>
    <n v="-317.65863468162655"/>
  </r>
  <r>
    <x v="353"/>
    <s v="PIZB0004"/>
    <x v="31"/>
    <x v="0"/>
    <x v="1"/>
    <n v="72"/>
    <s v="Adrien Martin"/>
    <n v="4"/>
    <n v="0.90031823580716619"/>
    <x v="344"/>
    <n v="-259.29165191246386"/>
  </r>
  <r>
    <x v="354"/>
    <s v="PIZB0001"/>
    <x v="3"/>
    <x v="1"/>
    <x v="0"/>
    <n v="65"/>
    <s v="Albain Forestier"/>
    <n v="5"/>
    <n v="0.18050692795462731"/>
    <x v="345"/>
    <n v="-58.664751585253867"/>
  </r>
  <r>
    <x v="355"/>
    <s v="PIZB0002"/>
    <x v="25"/>
    <x v="2"/>
    <x v="1"/>
    <n v="250"/>
    <s v="Roch Cousineau"/>
    <n v="1"/>
    <n v="2.5445092820001292E-2"/>
    <x v="346"/>
    <n v="-6.3612732050003231"/>
  </r>
  <r>
    <x v="356"/>
    <s v="PIZB0003"/>
    <x v="7"/>
    <x v="3"/>
    <x v="0"/>
    <n v="130"/>
    <s v="Adrien Martin"/>
    <n v="2"/>
    <n v="0.79643741142705549"/>
    <x v="347"/>
    <n v="-207.07372697103443"/>
  </r>
  <r>
    <x v="357"/>
    <s v="PIZB0004"/>
    <x v="25"/>
    <x v="4"/>
    <x v="1"/>
    <n v="60"/>
    <s v="Albain Forestier"/>
    <n v="14"/>
    <n v="0.16077213359827813"/>
    <x v="348"/>
    <n v="-135.04859222255362"/>
  </r>
  <r>
    <x v="358"/>
    <s v="PIZB0005"/>
    <x v="32"/>
    <x v="5"/>
    <x v="0"/>
    <n v="95"/>
    <s v="Roch Cousineau"/>
    <n v="9"/>
    <n v="0.24693836978869843"/>
    <x v="349"/>
    <n v="-211.13230616933714"/>
  </r>
  <r>
    <x v="359"/>
    <s v="PIZB0006"/>
    <x v="33"/>
    <x v="0"/>
    <x v="1"/>
    <n v="72"/>
    <s v="Adrien Martin"/>
    <n v="8"/>
    <n v="0.22148207946738752"/>
    <x v="350"/>
    <n v="-127.57367777321521"/>
  </r>
  <r>
    <x v="360"/>
    <s v="PIZB0001"/>
    <x v="33"/>
    <x v="1"/>
    <x v="0"/>
    <n v="65"/>
    <s v="Albain Forestier"/>
    <n v="11"/>
    <n v="0.71458846230959472"/>
    <x v="351"/>
    <n v="-510.93075055136023"/>
  </r>
  <r>
    <x v="361"/>
    <s v="PIZB0002"/>
    <x v="22"/>
    <x v="2"/>
    <x v="1"/>
    <n v="250"/>
    <s v="Roch Cousineau"/>
    <n v="4"/>
    <n v="0.11286694488931481"/>
    <x v="352"/>
    <n v="-112.86694488931482"/>
  </r>
  <r>
    <x v="362"/>
    <s v="PIZB0003"/>
    <x v="34"/>
    <x v="3"/>
    <x v="0"/>
    <n v="130"/>
    <s v="Adrien Martin"/>
    <n v="6"/>
    <n v="6.5283590828819849E-2"/>
    <x v="353"/>
    <n v="-50.921200846479486"/>
  </r>
  <r>
    <x v="363"/>
    <s v="PIZB0004"/>
    <x v="7"/>
    <x v="0"/>
    <x v="1"/>
    <n v="72"/>
    <s v="Albain Forestier"/>
    <n v="11"/>
    <n v="0.46681751998353072"/>
    <x v="354"/>
    <n v="-369.71947582695628"/>
  </r>
  <r>
    <x v="364"/>
    <s v="PIZB0001"/>
    <x v="3"/>
    <x v="1"/>
    <x v="0"/>
    <n v="65"/>
    <s v="Roch Cousineau"/>
    <n v="9"/>
    <n v="0.92202770154223668"/>
    <x v="355"/>
    <n v="-539.38620540220847"/>
  </r>
  <r>
    <x v="365"/>
    <s v="PIZB0002"/>
    <x v="31"/>
    <x v="2"/>
    <x v="1"/>
    <n v="250"/>
    <s v="Adrien Martin"/>
    <n v="2"/>
    <n v="0.18840485753727232"/>
    <x v="356"/>
    <n v="-94.202428768636167"/>
  </r>
  <r>
    <x v="366"/>
    <s v="PIZB0003"/>
    <x v="4"/>
    <x v="3"/>
    <x v="1"/>
    <n v="130"/>
    <s v="Albain Forestier"/>
    <n v="2"/>
    <n v="0.27847072137209206"/>
    <x v="357"/>
    <n v="-72.402387556743932"/>
  </r>
  <r>
    <x v="367"/>
    <s v="PIZB0001"/>
    <x v="34"/>
    <x v="0"/>
    <x v="1"/>
    <n v="72"/>
    <s v="Roch Cousineau"/>
    <n v="10"/>
    <n v="0.78884251376405168"/>
    <x v="358"/>
    <n v="-567.9666099101172"/>
  </r>
  <r>
    <x v="368"/>
    <s v="PIZB0002"/>
    <x v="13"/>
    <x v="1"/>
    <x v="1"/>
    <n v="65"/>
    <s v="Roch Cousineau"/>
    <n v="5"/>
    <n v="0.18299168548896383"/>
    <x v="359"/>
    <n v="-59.472297783913248"/>
  </r>
  <r>
    <x v="369"/>
    <s v="PIZB0003"/>
    <x v="35"/>
    <x v="2"/>
    <x v="1"/>
    <n v="250"/>
    <s v="Adrien Martin"/>
    <n v="3"/>
    <n v="0.20591715888096995"/>
    <x v="360"/>
    <n v="-154.43786916072744"/>
  </r>
  <r>
    <x v="370"/>
    <s v="PIZB0004"/>
    <x v="2"/>
    <x v="3"/>
    <x v="0"/>
    <n v="130"/>
    <s v="Albain Forestier"/>
    <n v="2"/>
    <n v="2.128339836887938E-2"/>
    <x v="361"/>
    <n v="-5.5336835759086389"/>
  </r>
  <r>
    <x v="371"/>
    <s v="PIZB0001"/>
    <x v="13"/>
    <x v="0"/>
    <x v="1"/>
    <n v="72"/>
    <s v="Roch Cousineau"/>
    <n v="4"/>
    <n v="2.2806889019524657E-2"/>
    <x v="362"/>
    <n v="-6.5683840376231011"/>
  </r>
  <r>
    <x v="372"/>
    <s v="PIZB0002"/>
    <x v="18"/>
    <x v="1"/>
    <x v="0"/>
    <n v="65"/>
    <s v="Adrien Martin"/>
    <n v="6"/>
    <n v="0.66448214030499053"/>
    <x v="363"/>
    <n v="-259.14803471894629"/>
  </r>
  <r>
    <x v="373"/>
    <s v="PIZB0003"/>
    <x v="23"/>
    <x v="2"/>
    <x v="1"/>
    <n v="250"/>
    <s v="Albain Forestier"/>
    <n v="3"/>
    <n v="0.29151955249280481"/>
    <x v="364"/>
    <n v="-218.63966436960362"/>
  </r>
  <r>
    <x v="374"/>
    <s v="PIZB0004"/>
    <x v="36"/>
    <x v="3"/>
    <x v="0"/>
    <n v="130"/>
    <s v="Roch Cousineau"/>
    <n v="5"/>
    <n v="0.55684098110336311"/>
    <x v="365"/>
    <n v="-361.94663771718598"/>
  </r>
  <r>
    <x v="375"/>
    <s v="PIZB0005"/>
    <x v="37"/>
    <x v="4"/>
    <x v="1"/>
    <n v="60"/>
    <s v="Adrien Martin"/>
    <n v="14"/>
    <n v="0.57240542144015649"/>
    <x v="366"/>
    <n v="-480.8205540097315"/>
  </r>
  <r>
    <x v="376"/>
    <s v="PIZB0001"/>
    <x v="4"/>
    <x v="0"/>
    <x v="0"/>
    <n v="72"/>
    <s v="Albain Forestier"/>
    <n v="3"/>
    <n v="8.6221643115211744E-2"/>
    <x v="367"/>
    <n v="-18.623874912885739"/>
  </r>
  <r>
    <x v="377"/>
    <s v="PIZB0002"/>
    <x v="3"/>
    <x v="1"/>
    <x v="1"/>
    <n v="65"/>
    <s v="Roch Cousineau"/>
    <n v="10"/>
    <n v="0.95609718609661631"/>
    <x v="368"/>
    <n v="-621.46317096280063"/>
  </r>
  <r>
    <x v="378"/>
    <s v="PIZB0003"/>
    <x v="35"/>
    <x v="2"/>
    <x v="0"/>
    <n v="250"/>
    <s v="Adrien Martin"/>
    <n v="2"/>
    <n v="0.2455223768222089"/>
    <x v="369"/>
    <n v="-122.76118841110444"/>
  </r>
  <r>
    <x v="379"/>
    <s v="PIZB0004"/>
    <x v="11"/>
    <x v="3"/>
    <x v="1"/>
    <n v="130"/>
    <s v="Albain Forestier"/>
    <n v="7"/>
    <n v="0.56637632681080741"/>
    <x v="370"/>
    <n v="-515.40245739783472"/>
  </r>
  <r>
    <x v="380"/>
    <s v="PIZB0001"/>
    <x v="10"/>
    <x v="0"/>
    <x v="0"/>
    <n v="72"/>
    <s v="Roch Cousineau"/>
    <n v="11"/>
    <n v="4.5179835219914199E-2"/>
    <x v="371"/>
    <n v="-35.78242949417205"/>
  </r>
  <r>
    <x v="381"/>
    <s v="PIZB0002"/>
    <x v="1"/>
    <x v="1"/>
    <x v="1"/>
    <n v="65"/>
    <s v="Adrien Martin"/>
    <n v="13"/>
    <n v="0.97345529924354934"/>
    <x v="372"/>
    <n v="-822.56972786079916"/>
  </r>
  <r>
    <x v="382"/>
    <s v="PIZB0003"/>
    <x v="17"/>
    <x v="2"/>
    <x v="0"/>
    <n v="250"/>
    <s v="Albain Forestier"/>
    <n v="3"/>
    <n v="0.56733394419124217"/>
    <x v="373"/>
    <n v="-425.50045814343162"/>
  </r>
  <r>
    <x v="383"/>
    <s v="PIZB0004"/>
    <x v="17"/>
    <x v="3"/>
    <x v="1"/>
    <n v="130"/>
    <s v="Roch Cousineau"/>
    <n v="6"/>
    <n v="0.37928431149731212"/>
    <x v="374"/>
    <n v="-295.84176296790343"/>
  </r>
  <r>
    <x v="384"/>
    <s v="PIZB0005"/>
    <x v="37"/>
    <x v="4"/>
    <x v="0"/>
    <n v="60"/>
    <s v="Adrien Martin"/>
    <n v="15"/>
    <n v="0.62865911330533553"/>
    <x v="375"/>
    <n v="-565.79320197480195"/>
  </r>
  <r>
    <x v="385"/>
    <s v="PIZB0006"/>
    <x v="4"/>
    <x v="5"/>
    <x v="1"/>
    <n v="95"/>
    <s v="Albain Forestier"/>
    <n v="6"/>
    <n v="0.37937934610324464"/>
    <x v="376"/>
    <n v="-216.2462272788494"/>
  </r>
  <r>
    <x v="386"/>
    <s v="PIZB0001"/>
    <x v="2"/>
    <x v="0"/>
    <x v="0"/>
    <n v="72"/>
    <s v="Roch Cousineau"/>
    <n v="11"/>
    <n v="0.35891515866951118"/>
    <x v="377"/>
    <n v="-284.26080566625285"/>
  </r>
  <r>
    <x v="387"/>
    <s v="PIZB0002"/>
    <x v="12"/>
    <x v="1"/>
    <x v="1"/>
    <n v="65"/>
    <s v="Adrien Martin"/>
    <n v="13"/>
    <n v="0.90122352916020354"/>
    <x v="378"/>
    <n v="-761.53388214037193"/>
  </r>
  <r>
    <x v="388"/>
    <s v="PIZB0003"/>
    <x v="0"/>
    <x v="2"/>
    <x v="1"/>
    <n v="250"/>
    <s v="Albain Forestier"/>
    <n v="3"/>
    <n v="0.37786597877728811"/>
    <x v="379"/>
    <n v="-283.39948408296607"/>
  </r>
  <r>
    <x v="389"/>
    <s v="PIZB0004"/>
    <x v="38"/>
    <x v="3"/>
    <x v="1"/>
    <n v="130"/>
    <s v="Roch Cousineau"/>
    <n v="3"/>
    <n v="0.38913445453338702"/>
    <x v="380"/>
    <n v="-151.76243726802096"/>
  </r>
  <r>
    <x v="390"/>
    <s v="PIZB0001"/>
    <x v="1"/>
    <x v="0"/>
    <x v="1"/>
    <n v="72"/>
    <s v="Adrien Martin"/>
    <n v="12"/>
    <n v="0.60714667724340543"/>
    <x v="381"/>
    <n v="-524.57472913830236"/>
  </r>
  <r>
    <x v="391"/>
    <s v="PIZB0002"/>
    <x v="2"/>
    <x v="1"/>
    <x v="1"/>
    <n v="65"/>
    <s v="Albain Forestier"/>
    <n v="8"/>
    <n v="0.17261163513710231"/>
    <x v="382"/>
    <n v="-89.7580502712932"/>
  </r>
  <r>
    <x v="392"/>
    <s v="PIZB0003"/>
    <x v="5"/>
    <x v="2"/>
    <x v="0"/>
    <n v="250"/>
    <s v="Roch Cousineau"/>
    <n v="1"/>
    <n v="3.4451566476951467E-2"/>
    <x v="383"/>
    <n v="-8.6128916192378657"/>
  </r>
  <r>
    <x v="393"/>
    <s v="PIZB0004"/>
    <x v="3"/>
    <x v="3"/>
    <x v="1"/>
    <n v="130"/>
    <s v="Adrien Martin"/>
    <n v="4"/>
    <n v="0.36600821552214791"/>
    <x v="384"/>
    <n v="-190.3242720715169"/>
  </r>
  <r>
    <x v="394"/>
    <s v="PIZB0005"/>
    <x v="36"/>
    <x v="4"/>
    <x v="0"/>
    <n v="60"/>
    <s v="Albain Forestier"/>
    <n v="4"/>
    <n v="0.36876304797324455"/>
    <x v="385"/>
    <n v="-88.503131513578694"/>
  </r>
  <r>
    <x v="395"/>
    <s v="PIZB0001"/>
    <x v="24"/>
    <x v="0"/>
    <x v="1"/>
    <n v="72"/>
    <s v="Roch Cousineau"/>
    <n v="12"/>
    <n v="0.78491525862060318"/>
    <x v="386"/>
    <n v="-678.16678344820116"/>
  </r>
  <r>
    <x v="396"/>
    <s v="PIZB0002"/>
    <x v="21"/>
    <x v="1"/>
    <x v="0"/>
    <n v="65"/>
    <s v="Adrien Martin"/>
    <n v="4"/>
    <n v="0.89433154555842931"/>
    <x v="387"/>
    <n v="-232.52620184519162"/>
  </r>
  <r>
    <x v="397"/>
    <s v="PIZB0003"/>
    <x v="32"/>
    <x v="2"/>
    <x v="1"/>
    <n v="250"/>
    <s v="Albain Forestier"/>
    <n v="1"/>
    <n v="0.54494310667938251"/>
    <x v="388"/>
    <n v="-136.23577666984562"/>
  </r>
  <r>
    <x v="398"/>
    <s v="PIZB0004"/>
    <x v="4"/>
    <x v="3"/>
    <x v="0"/>
    <n v="130"/>
    <s v="Roch Cousineau"/>
    <n v="7"/>
    <n v="0.84443209424513666"/>
    <x v="389"/>
    <n v="-768.43320576307428"/>
  </r>
  <r>
    <x v="399"/>
    <s v="PIZB0001"/>
    <x v="2"/>
    <x v="0"/>
    <x v="1"/>
    <n v="72"/>
    <s v="Adrien Martin"/>
    <n v="7"/>
    <n v="0.11084077878058052"/>
    <x v="390"/>
    <n v="-55.863752505412577"/>
  </r>
  <r>
    <x v="400"/>
    <s v="PIZB0002"/>
    <x v="27"/>
    <x v="1"/>
    <x v="0"/>
    <n v="65"/>
    <s v="Albain Forestier"/>
    <n v="9"/>
    <n v="0.26630312920291821"/>
    <x v="391"/>
    <n v="-155.78733058370713"/>
  </r>
  <r>
    <x v="401"/>
    <s v="PIZB0003"/>
    <x v="0"/>
    <x v="2"/>
    <x v="1"/>
    <n v="250"/>
    <s v="Roch Cousineau"/>
    <n v="3"/>
    <n v="0.13279161787420113"/>
    <x v="392"/>
    <n v="-99.593713405650846"/>
  </r>
  <r>
    <x v="402"/>
    <s v="PIZB0004"/>
    <x v="1"/>
    <x v="3"/>
    <x v="0"/>
    <n v="130"/>
    <s v="Adrien Martin"/>
    <n v="4"/>
    <n v="0.20794478004129135"/>
    <x v="393"/>
    <n v="-108.13128562147152"/>
  </r>
  <r>
    <x v="403"/>
    <s v="PIZB0005"/>
    <x v="28"/>
    <x v="4"/>
    <x v="1"/>
    <n v="60"/>
    <s v="Albain Forestier"/>
    <n v="12"/>
    <n v="0.76031378549826045"/>
    <x v="394"/>
    <n v="-547.42592555874739"/>
  </r>
  <r>
    <x v="404"/>
    <s v="PIZB0006"/>
    <x v="8"/>
    <x v="5"/>
    <x v="0"/>
    <n v="95"/>
    <s v="Roch Cousineau"/>
    <n v="8"/>
    <n v="0.23804641255169789"/>
    <x v="395"/>
    <n v="-180.91527353929041"/>
  </r>
  <r>
    <x v="405"/>
    <s v="PIZB0001"/>
    <x v="33"/>
    <x v="0"/>
    <x v="1"/>
    <n v="72"/>
    <s v="Adrien Martin"/>
    <n v="5"/>
    <n v="0.12523689369936652"/>
    <x v="396"/>
    <n v="-45.08528173177195"/>
  </r>
  <r>
    <x v="406"/>
    <s v="PIZB0002"/>
    <x v="14"/>
    <x v="1"/>
    <x v="0"/>
    <n v="65"/>
    <s v="Albain Forestier"/>
    <n v="4"/>
    <n v="6.7101746358327108E-2"/>
    <x v="397"/>
    <n v="-17.446454053165048"/>
  </r>
  <r>
    <x v="407"/>
    <s v="PIZB0003"/>
    <x v="16"/>
    <x v="2"/>
    <x v="1"/>
    <n v="250"/>
    <s v="Roch Cousineau"/>
    <n v="2"/>
    <n v="0.98970617123906524"/>
    <x v="398"/>
    <n v="-494.85308561953264"/>
  </r>
  <r>
    <x v="408"/>
    <s v="PIZB0004"/>
    <x v="17"/>
    <x v="3"/>
    <x v="0"/>
    <n v="130"/>
    <s v="Adrien Martin"/>
    <n v="2"/>
    <n v="0.26202679185175082"/>
    <x v="399"/>
    <n v="-68.126965881455206"/>
  </r>
  <r>
    <x v="409"/>
    <s v="PIZB0001"/>
    <x v="17"/>
    <x v="0"/>
    <x v="1"/>
    <n v="72"/>
    <s v="Albain Forestier"/>
    <n v="10"/>
    <n v="0.87263143953916489"/>
    <x v="400"/>
    <n v="-628.29463646819875"/>
  </r>
  <r>
    <x v="410"/>
    <s v="PIZB0002"/>
    <x v="5"/>
    <x v="1"/>
    <x v="1"/>
    <n v="65"/>
    <s v="Roch Cousineau"/>
    <n v="6"/>
    <n v="0.76778137062272289"/>
    <x v="401"/>
    <n v="-299.43473454286192"/>
  </r>
  <r>
    <x v="411"/>
    <s v="PIZB0003"/>
    <x v="16"/>
    <x v="2"/>
    <x v="1"/>
    <n v="250"/>
    <s v="Adrien Martin"/>
    <n v="1"/>
    <n v="0.15750010631121669"/>
    <x v="402"/>
    <n v="-39.375026577804171"/>
  </r>
  <r>
    <x v="412"/>
    <s v="PIZB0004"/>
    <x v="1"/>
    <x v="0"/>
    <x v="1"/>
    <n v="72"/>
    <s v="Albain Forestier"/>
    <n v="9"/>
    <n v="0.53570171465492589"/>
    <x v="403"/>
    <n v="-347.13471109639192"/>
  </r>
  <r>
    <x v="413"/>
    <s v="PIZB0001"/>
    <x v="18"/>
    <x v="1"/>
    <x v="1"/>
    <n v="65"/>
    <s v="Roch Cousineau"/>
    <n v="7"/>
    <n v="0.88217490075954386"/>
    <x v="404"/>
    <n v="-401.38957984559244"/>
  </r>
  <r>
    <x v="414"/>
    <s v="PIZB0002"/>
    <x v="3"/>
    <x v="2"/>
    <x v="0"/>
    <n v="250"/>
    <s v="Roch Cousineau"/>
    <n v="3"/>
    <n v="7.4850081465574259E-2"/>
    <x v="405"/>
    <n v="-56.137561099180687"/>
  </r>
  <r>
    <x v="415"/>
    <s v="PIZB0003"/>
    <x v="19"/>
    <x v="3"/>
    <x v="1"/>
    <n v="130"/>
    <s v="Adrien Martin"/>
    <n v="4"/>
    <n v="0.4623515242530305"/>
    <x v="406"/>
    <n v="-240.42279261157589"/>
  </r>
  <r>
    <x v="416"/>
    <s v="PIZB0004"/>
    <x v="20"/>
    <x v="0"/>
    <x v="0"/>
    <n v="72"/>
    <s v="Albain Forestier"/>
    <n v="10"/>
    <n v="0.34462700763177134"/>
    <x v="407"/>
    <n v="-248.13144549487538"/>
  </r>
  <r>
    <x v="417"/>
    <s v="PIZB0001"/>
    <x v="21"/>
    <x v="1"/>
    <x v="1"/>
    <n v="65"/>
    <s v="Roch Cousineau"/>
    <n v="7"/>
    <n v="0.69911624131260175"/>
    <x v="408"/>
    <n v="-318.09788979723379"/>
  </r>
  <r>
    <x v="418"/>
    <s v="PIZB0002"/>
    <x v="22"/>
    <x v="2"/>
    <x v="0"/>
    <n v="250"/>
    <s v="Adrien Martin"/>
    <n v="1"/>
    <n v="1.890946986705988E-2"/>
    <x v="409"/>
    <n v="-4.7273674667649699"/>
  </r>
  <r>
    <x v="419"/>
    <s v="PIZB0003"/>
    <x v="23"/>
    <x v="3"/>
    <x v="1"/>
    <n v="130"/>
    <s v="Albain Forestier"/>
    <n v="5"/>
    <n v="0.73245470088007136"/>
    <x v="410"/>
    <n v="-476.09555557204641"/>
  </r>
  <r>
    <x v="420"/>
    <s v="PIZB0004"/>
    <x v="24"/>
    <x v="4"/>
    <x v="0"/>
    <n v="60"/>
    <s v="Roch Cousineau"/>
    <n v="5"/>
    <n v="0.72297451744539321"/>
    <x v="411"/>
    <n v="-216.89235523361796"/>
  </r>
  <r>
    <x v="421"/>
    <s v="PIZB0005"/>
    <x v="16"/>
    <x v="0"/>
    <x v="1"/>
    <n v="72"/>
    <s v="Adrien Martin"/>
    <n v="9"/>
    <n v="0.97417776505363807"/>
    <x v="412"/>
    <n v="-631.26719175475739"/>
  </r>
  <r>
    <x v="422"/>
    <s v="PIZB0001"/>
    <x v="25"/>
    <x v="1"/>
    <x v="0"/>
    <n v="65"/>
    <s v="Albain Forestier"/>
    <n v="7"/>
    <n v="0.92441295707634297"/>
    <x v="413"/>
    <n v="-420.60789546973604"/>
  </r>
  <r>
    <x v="423"/>
    <s v="PIZB0002"/>
    <x v="6"/>
    <x v="2"/>
    <x v="1"/>
    <n v="250"/>
    <s v="Roch Cousineau"/>
    <n v="3"/>
    <n v="0.34841204291363526"/>
    <x v="414"/>
    <n v="-261.30903218522644"/>
  </r>
  <r>
    <x v="424"/>
    <s v="PIZB0003"/>
    <x v="2"/>
    <x v="3"/>
    <x v="0"/>
    <n v="130"/>
    <s v="Adrien Martin"/>
    <n v="7"/>
    <n v="0.36862795502486845"/>
    <x v="415"/>
    <n v="-335.45143907263031"/>
  </r>
  <r>
    <x v="425"/>
    <s v="PIZB0004"/>
    <x v="26"/>
    <x v="0"/>
    <x v="1"/>
    <n v="72"/>
    <s v="Albain Forestier"/>
    <n v="12"/>
    <n v="0.38279600115505574"/>
    <x v="416"/>
    <n v="-330.73574499796814"/>
  </r>
  <r>
    <x v="426"/>
    <s v="PIZB0001"/>
    <x v="4"/>
    <x v="1"/>
    <x v="0"/>
    <n v="65"/>
    <s v="Roch Cousineau"/>
    <n v="7"/>
    <n v="0.77278161923763322"/>
    <x v="417"/>
    <n v="-351.61563675312317"/>
  </r>
  <r>
    <x v="427"/>
    <s v="PIZB0002"/>
    <x v="27"/>
    <x v="2"/>
    <x v="1"/>
    <n v="250"/>
    <s v="Adrien Martin"/>
    <n v="3"/>
    <n v="0.98194581947705439"/>
    <x v="418"/>
    <n v="-736.4593646077908"/>
  </r>
  <r>
    <x v="428"/>
    <s v="PIZB0003"/>
    <x v="15"/>
    <x v="3"/>
    <x v="0"/>
    <n v="130"/>
    <s v="Albain Forestier"/>
    <n v="6"/>
    <n v="0.24372632968767749"/>
    <x v="419"/>
    <n v="-190.10653715638844"/>
  </r>
  <r>
    <x v="429"/>
    <s v="PIZB0004"/>
    <x v="28"/>
    <x v="4"/>
    <x v="1"/>
    <n v="60"/>
    <s v="Roch Cousineau"/>
    <n v="14"/>
    <n v="0.50977491571581557"/>
    <x v="420"/>
    <n v="-428.21092920128507"/>
  </r>
  <r>
    <x v="430"/>
    <s v="PIZB0005"/>
    <x v="8"/>
    <x v="5"/>
    <x v="0"/>
    <n v="95"/>
    <s v="Adrien Martin"/>
    <n v="7"/>
    <n v="0.99123744515485723"/>
    <x v="421"/>
    <n v="-659.17290102798006"/>
  </r>
  <r>
    <x v="431"/>
    <s v="PIZB0006"/>
    <x v="6"/>
    <x v="0"/>
    <x v="1"/>
    <n v="72"/>
    <s v="Albain Forestier"/>
    <n v="5"/>
    <n v="0.58001027642401182"/>
    <x v="422"/>
    <n v="-208.80369951264427"/>
  </r>
  <r>
    <x v="432"/>
    <s v="PIZB0001"/>
    <x v="27"/>
    <x v="1"/>
    <x v="1"/>
    <n v="65"/>
    <s v="Roch Cousineau"/>
    <n v="8"/>
    <n v="0.20099809520802481"/>
    <x v="423"/>
    <n v="-104.51900950817291"/>
  </r>
  <r>
    <x v="433"/>
    <s v="PIZB0002"/>
    <x v="10"/>
    <x v="2"/>
    <x v="1"/>
    <n v="250"/>
    <s v="Adrien Martin"/>
    <n v="3"/>
    <n v="8.7589082057090373E-2"/>
    <x v="424"/>
    <n v="-65.691811542817788"/>
  </r>
  <r>
    <x v="434"/>
    <s v="PIZB0003"/>
    <x v="29"/>
    <x v="3"/>
    <x v="1"/>
    <n v="130"/>
    <s v="Albain Forestier"/>
    <n v="4"/>
    <n v="0.92203517798439572"/>
    <x v="425"/>
    <n v="-479.45829255188579"/>
  </r>
  <r>
    <x v="435"/>
    <s v="PIZB0004"/>
    <x v="30"/>
    <x v="0"/>
    <x v="1"/>
    <n v="72"/>
    <s v="Roch Cousineau"/>
    <n v="10"/>
    <n v="0.40646951216415605"/>
    <x v="426"/>
    <n v="-292.65804875819236"/>
  </r>
  <r>
    <x v="436"/>
    <s v="PIZB0001"/>
    <x v="31"/>
    <x v="1"/>
    <x v="0"/>
    <n v="65"/>
    <s v="Adrien Martin"/>
    <n v="4"/>
    <n v="0.45522048494031297"/>
    <x v="427"/>
    <n v="-118.35732608448139"/>
  </r>
  <r>
    <x v="437"/>
    <s v="PIZB0002"/>
    <x v="27"/>
    <x v="2"/>
    <x v="1"/>
    <n v="250"/>
    <s v="Albain Forestier"/>
    <n v="3"/>
    <n v="0.45514828780898176"/>
    <x v="428"/>
    <n v="-341.36121585673629"/>
  </r>
  <r>
    <x v="438"/>
    <s v="PIZB0003"/>
    <x v="29"/>
    <x v="3"/>
    <x v="0"/>
    <n v="130"/>
    <s v="Roch Cousineau"/>
    <n v="2"/>
    <n v="0.30126486834826394"/>
    <x v="429"/>
    <n v="-78.328865770548632"/>
  </r>
  <r>
    <x v="439"/>
    <s v="PIZB0004"/>
    <x v="1"/>
    <x v="4"/>
    <x v="1"/>
    <n v="60"/>
    <s v="Adrien Martin"/>
    <n v="4"/>
    <n v="0.22886312078587356"/>
    <x v="430"/>
    <n v="-54.927148988609659"/>
  </r>
  <r>
    <x v="440"/>
    <s v="PIZB0005"/>
    <x v="11"/>
    <x v="0"/>
    <x v="0"/>
    <n v="72"/>
    <s v="Albain Forestier"/>
    <n v="4"/>
    <n v="0.4885587902090005"/>
    <x v="431"/>
    <n v="-140.70493158019215"/>
  </r>
  <r>
    <x v="441"/>
    <s v="PIZB0001"/>
    <x v="5"/>
    <x v="1"/>
    <x v="1"/>
    <n v="65"/>
    <s v="Roch Cousineau"/>
    <n v="7"/>
    <n v="0.88301012782394861"/>
    <x v="432"/>
    <n v="-401.76960815989662"/>
  </r>
  <r>
    <x v="442"/>
    <s v="PIZB0002"/>
    <x v="2"/>
    <x v="2"/>
    <x v="0"/>
    <n v="250"/>
    <s v="Adrien Martin"/>
    <n v="2"/>
    <n v="0.30705024398286174"/>
    <x v="433"/>
    <n v="-153.52512199143089"/>
  </r>
  <r>
    <x v="443"/>
    <s v="PIZB0003"/>
    <x v="31"/>
    <x v="3"/>
    <x v="1"/>
    <n v="130"/>
    <s v="Albain Forestier"/>
    <n v="6"/>
    <n v="0.85704939563753491"/>
    <x v="434"/>
    <n v="-668.49852859727719"/>
  </r>
  <r>
    <x v="444"/>
    <s v="PIZB0004"/>
    <x v="3"/>
    <x v="0"/>
    <x v="0"/>
    <n v="72"/>
    <s v="Roch Cousineau"/>
    <n v="9"/>
    <n v="0.29159802445516347"/>
    <x v="435"/>
    <n v="-188.95551984694595"/>
  </r>
  <r>
    <x v="445"/>
    <s v="PIZB0001"/>
    <x v="25"/>
    <x v="1"/>
    <x v="1"/>
    <n v="65"/>
    <s v="Adrien Martin"/>
    <n v="9"/>
    <n v="0.2589445683285162"/>
    <x v="436"/>
    <n v="-151.48257247218197"/>
  </r>
  <r>
    <x v="446"/>
    <s v="PIZB0002"/>
    <x v="7"/>
    <x v="2"/>
    <x v="0"/>
    <n v="250"/>
    <s v="Albain Forestier"/>
    <n v="2"/>
    <n v="0.2954209948681138"/>
    <x v="437"/>
    <n v="-147.71049743405689"/>
  </r>
  <r>
    <x v="447"/>
    <s v="PIZB0003"/>
    <x v="25"/>
    <x v="3"/>
    <x v="1"/>
    <n v="130"/>
    <s v="Roch Cousineau"/>
    <n v="2"/>
    <n v="7.4202009604403041E-2"/>
    <x v="438"/>
    <n v="-19.292522497144788"/>
  </r>
  <r>
    <x v="448"/>
    <s v="PIZB0004"/>
    <x v="32"/>
    <x v="4"/>
    <x v="0"/>
    <n v="60"/>
    <s v="Adrien Martin"/>
    <n v="11"/>
    <n v="3.9067003401354383E-2"/>
    <x v="439"/>
    <n v="-25.784222244893897"/>
  </r>
  <r>
    <x v="449"/>
    <s v="PIZB0005"/>
    <x v="33"/>
    <x v="5"/>
    <x v="1"/>
    <n v="95"/>
    <s v="Albain Forestier"/>
    <n v="4"/>
    <n v="0.76468504660372305"/>
    <x v="440"/>
    <n v="-290.58031770941477"/>
  </r>
  <r>
    <x v="450"/>
    <s v="PIZB0006"/>
    <x v="33"/>
    <x v="0"/>
    <x v="0"/>
    <n v="72"/>
    <s v="Roch Cousineau"/>
    <n v="11"/>
    <n v="0.74867480539232067"/>
    <x v="441"/>
    <n v="-592.950445870718"/>
  </r>
  <r>
    <x v="451"/>
    <s v="PIZB0001"/>
    <x v="22"/>
    <x v="1"/>
    <x v="1"/>
    <n v="65"/>
    <s v="Adrien Martin"/>
    <n v="6"/>
    <n v="0.69300939202757139"/>
    <x v="442"/>
    <n v="-270.27366289075286"/>
  </r>
  <r>
    <x v="452"/>
    <s v="PIZB0002"/>
    <x v="34"/>
    <x v="2"/>
    <x v="0"/>
    <n v="250"/>
    <s v="Albain Forestier"/>
    <n v="1"/>
    <n v="0.52937391222103747"/>
    <x v="443"/>
    <n v="-132.34347805525937"/>
  </r>
  <r>
    <x v="453"/>
    <s v="PIZB0003"/>
    <x v="7"/>
    <x v="3"/>
    <x v="1"/>
    <n v="130"/>
    <s v="Roch Cousineau"/>
    <n v="3"/>
    <n v="0.32413514859934134"/>
    <x v="444"/>
    <n v="-126.41270795374314"/>
  </r>
  <r>
    <x v="454"/>
    <s v="PIZB0004"/>
    <x v="3"/>
    <x v="0"/>
    <x v="1"/>
    <n v="72"/>
    <s v="Adrien Martin"/>
    <n v="4"/>
    <n v="0.35907775149399723"/>
    <x v="445"/>
    <n v="-103.41439243027121"/>
  </r>
  <r>
    <x v="455"/>
    <s v="PIZB0001"/>
    <x v="31"/>
    <x v="1"/>
    <x v="1"/>
    <n v="65"/>
    <s v="Albain Forestier"/>
    <n v="6"/>
    <n v="0.65908590258865696"/>
    <x v="446"/>
    <n v="-257.04350200957623"/>
  </r>
  <r>
    <x v="456"/>
    <s v="PIZB0002"/>
    <x v="4"/>
    <x v="2"/>
    <x v="1"/>
    <n v="250"/>
    <s v="Roch Cousineau"/>
    <n v="2"/>
    <n v="0.51385178684784039"/>
    <x v="447"/>
    <n v="-256.92589342392017"/>
  </r>
  <r>
    <x v="457"/>
    <s v="PIZB0003"/>
    <x v="34"/>
    <x v="3"/>
    <x v="1"/>
    <n v="130"/>
    <s v="Adrien Martin"/>
    <n v="4"/>
    <n v="0.76665009072072687"/>
    <x v="448"/>
    <n v="-398.65804717477801"/>
  </r>
  <r>
    <x v="458"/>
    <s v="PIZB0004"/>
    <x v="13"/>
    <x v="0"/>
    <x v="0"/>
    <n v="72"/>
    <s v="Albain Forestier"/>
    <n v="5"/>
    <n v="0.73529214203054083"/>
    <x v="449"/>
    <n v="-264.7051711309947"/>
  </r>
  <r>
    <x v="459"/>
    <s v="PIZB0001"/>
    <x v="35"/>
    <x v="1"/>
    <x v="1"/>
    <n v="65"/>
    <s v="Roch Cousineau"/>
    <n v="9"/>
    <n v="0.44567996518569519"/>
    <x v="450"/>
    <n v="-260.72277963363172"/>
  </r>
  <r>
    <x v="460"/>
    <s v="PIZB0002"/>
    <x v="2"/>
    <x v="2"/>
    <x v="0"/>
    <n v="250"/>
    <s v="Roch Cousineau"/>
    <n v="2"/>
    <n v="0.80491760131950119"/>
    <x v="451"/>
    <n v="-402.45880065975058"/>
  </r>
  <r>
    <x v="461"/>
    <s v="PIZB0003"/>
    <x v="13"/>
    <x v="3"/>
    <x v="1"/>
    <n v="130"/>
    <s v="Adrien Martin"/>
    <n v="4"/>
    <n v="0.63252724233750568"/>
    <x v="452"/>
    <n v="-328.91416601550293"/>
  </r>
  <r>
    <x v="462"/>
    <s v="PIZB0004"/>
    <x v="18"/>
    <x v="0"/>
    <x v="0"/>
    <n v="72"/>
    <s v="Albain Forestier"/>
    <n v="12"/>
    <n v="0.54172415841062738"/>
    <x v="453"/>
    <n v="-468.04967286678209"/>
  </r>
  <r>
    <x v="463"/>
    <s v="PIZB0001"/>
    <x v="23"/>
    <x v="1"/>
    <x v="1"/>
    <n v="65"/>
    <s v="Roch Cousineau"/>
    <n v="11"/>
    <n v="0.51449622999670686"/>
    <x v="454"/>
    <n v="-367.86480444764544"/>
  </r>
  <r>
    <x v="464"/>
    <s v="PIZB0002"/>
    <x v="36"/>
    <x v="2"/>
    <x v="0"/>
    <n v="250"/>
    <s v="Adrien Martin"/>
    <n v="2"/>
    <n v="0.23752502847518697"/>
    <x v="455"/>
    <n v="-118.76251423759349"/>
  </r>
  <r>
    <x v="465"/>
    <s v="PIZB0003"/>
    <x v="37"/>
    <x v="3"/>
    <x v="1"/>
    <n v="130"/>
    <s v="Albain Forestier"/>
    <n v="4"/>
    <n v="0.99120610081358274"/>
    <x v="456"/>
    <n v="-515.42717242306298"/>
  </r>
  <r>
    <x v="466"/>
    <s v="PIZB0004"/>
    <x v="4"/>
    <x v="4"/>
    <x v="0"/>
    <n v="60"/>
    <s v="Roch Cousineau"/>
    <n v="9"/>
    <n v="0.59705890981846566"/>
    <x v="457"/>
    <n v="-322.41181130197145"/>
  </r>
  <r>
    <x v="467"/>
    <s v="PIZB0005"/>
    <x v="3"/>
    <x v="0"/>
    <x v="1"/>
    <n v="72"/>
    <s v="Adrien Martin"/>
    <n v="3"/>
    <n v="0.47137791834027587"/>
    <x v="458"/>
    <n v="-101.8176303614996"/>
  </r>
  <r>
    <x v="468"/>
    <s v="PIZB0001"/>
    <x v="35"/>
    <x v="1"/>
    <x v="0"/>
    <n v="65"/>
    <s v="Albain Forestier"/>
    <n v="14"/>
    <n v="0.41181740780767351"/>
    <x v="459"/>
    <n v="-374.75384110498288"/>
  </r>
  <r>
    <x v="469"/>
    <s v="PIZB0002"/>
    <x v="11"/>
    <x v="2"/>
    <x v="1"/>
    <n v="250"/>
    <s v="Roch Cousineau"/>
    <n v="3"/>
    <n v="7.2014892327985192E-2"/>
    <x v="460"/>
    <n v="-54.011169245988896"/>
  </r>
  <r>
    <x v="470"/>
    <s v="PIZB0003"/>
    <x v="10"/>
    <x v="3"/>
    <x v="0"/>
    <n v="130"/>
    <s v="Adrien Martin"/>
    <n v="7"/>
    <n v="0.28425228592980878"/>
    <x v="461"/>
    <n v="-258.66958019612605"/>
  </r>
  <r>
    <x v="471"/>
    <s v="PIZB0004"/>
    <x v="1"/>
    <x v="0"/>
    <x v="1"/>
    <n v="72"/>
    <s v="Albain Forestier"/>
    <n v="3"/>
    <n v="0.51473636278960266"/>
    <x v="462"/>
    <n v="-111.18305436255417"/>
  </r>
  <r>
    <x v="472"/>
    <s v="PIZB0001"/>
    <x v="17"/>
    <x v="1"/>
    <x v="0"/>
    <n v="65"/>
    <s v="Roch Cousineau"/>
    <n v="7"/>
    <n v="0.84360853679959769"/>
    <x v="463"/>
    <n v="-383.84188424381693"/>
  </r>
  <r>
    <x v="473"/>
    <s v="PIZB0002"/>
    <x v="17"/>
    <x v="2"/>
    <x v="1"/>
    <n v="250"/>
    <s v="Adrien Martin"/>
    <n v="3"/>
    <n v="0.79410595242208182"/>
    <x v="464"/>
    <n v="-595.57946431656137"/>
  </r>
  <r>
    <x v="474"/>
    <s v="PIZB0003"/>
    <x v="37"/>
    <x v="3"/>
    <x v="0"/>
    <n v="130"/>
    <s v="Albain Forestier"/>
    <n v="4"/>
    <n v="0.43743103077150813"/>
    <x v="465"/>
    <n v="-227.46413600118424"/>
  </r>
  <r>
    <x v="475"/>
    <s v="PIZB0004"/>
    <x v="4"/>
    <x v="4"/>
    <x v="1"/>
    <n v="60"/>
    <s v="Roch Cousineau"/>
    <n v="7"/>
    <n v="0.62414285851347806"/>
    <x v="466"/>
    <n v="-262.14000057566074"/>
  </r>
  <r>
    <x v="476"/>
    <s v="PIZB0005"/>
    <x v="2"/>
    <x v="5"/>
    <x v="1"/>
    <n v="95"/>
    <s v="Adrien Martin"/>
    <n v="4"/>
    <n v="0.8866455913476804"/>
    <x v="467"/>
    <n v="-336.92532471211848"/>
  </r>
  <r>
    <x v="477"/>
    <s v="PIZB0006"/>
    <x v="12"/>
    <x v="0"/>
    <x v="1"/>
    <n v="72"/>
    <s v="Albain Forestier"/>
    <n v="6"/>
    <n v="0.18359273290431566"/>
    <x v="468"/>
    <n v="-79.312060614664375"/>
  </r>
  <r>
    <x v="478"/>
    <s v="PIZB0001"/>
    <x v="0"/>
    <x v="1"/>
    <x v="1"/>
    <n v="65"/>
    <s v="Roch Cousineau"/>
    <n v="5"/>
    <n v="0.15906506531321729"/>
    <x v="469"/>
    <n v="-51.696146226795612"/>
  </r>
  <r>
    <x v="479"/>
    <s v="PIZB0002"/>
    <x v="38"/>
    <x v="2"/>
    <x v="1"/>
    <n v="250"/>
    <s v="Adrien Martin"/>
    <n v="2"/>
    <n v="0.29466747014106187"/>
    <x v="470"/>
    <n v="-147.33373507053093"/>
  </r>
  <r>
    <x v="480"/>
    <s v="PIZB0003"/>
    <x v="1"/>
    <x v="3"/>
    <x v="0"/>
    <n v="130"/>
    <s v="Albain Forestier"/>
    <n v="2"/>
    <n v="0.35414118605930123"/>
    <x v="471"/>
    <n v="-92.07670837541832"/>
  </r>
  <r>
    <x v="481"/>
    <s v="PIZB0004"/>
    <x v="2"/>
    <x v="0"/>
    <x v="1"/>
    <n v="72"/>
    <s v="Roch Cousineau"/>
    <n v="4"/>
    <n v="0.40463831594750665"/>
    <x v="472"/>
    <n v="-116.53583499288193"/>
  </r>
  <r>
    <x v="482"/>
    <s v="PIZB0001"/>
    <x v="5"/>
    <x v="1"/>
    <x v="0"/>
    <n v="65"/>
    <s v="Adrien Martin"/>
    <n v="10"/>
    <n v="0.56828189926736972"/>
    <x v="473"/>
    <n v="-369.38323452379035"/>
  </r>
  <r>
    <x v="483"/>
    <s v="PIZB0002"/>
    <x v="3"/>
    <x v="2"/>
    <x v="1"/>
    <n v="250"/>
    <s v="Albain Forestier"/>
    <n v="1"/>
    <n v="0.68415839920111321"/>
    <x v="474"/>
    <n v="-171.03959980027832"/>
  </r>
  <r>
    <x v="484"/>
    <s v="PIZB0003"/>
    <x v="36"/>
    <x v="3"/>
    <x v="0"/>
    <n v="130"/>
    <s v="Roch Cousineau"/>
    <n v="6"/>
    <n v="0.47900916747418532"/>
    <x v="475"/>
    <n v="-373.6271506298645"/>
  </r>
  <r>
    <x v="485"/>
    <s v="PIZB0004"/>
    <x v="24"/>
    <x v="4"/>
    <x v="1"/>
    <n v="60"/>
    <s v="Adrien Martin"/>
    <n v="4"/>
    <n v="0.89045722746488731"/>
    <x v="476"/>
    <n v="-213.70973459157295"/>
  </r>
  <r>
    <x v="486"/>
    <s v="PIZB0005"/>
    <x v="21"/>
    <x v="0"/>
    <x v="0"/>
    <n v="72"/>
    <s v="Albain Forestier"/>
    <n v="7"/>
    <n v="0.50949971880500122"/>
    <x v="477"/>
    <n v="-256.78785827772066"/>
  </r>
  <r>
    <x v="487"/>
    <s v="PIZB0001"/>
    <x v="32"/>
    <x v="1"/>
    <x v="1"/>
    <n v="65"/>
    <s v="Roch Cousineau"/>
    <n v="12"/>
    <n v="0.78361211804502018"/>
    <x v="478"/>
    <n v="-611.21745207511572"/>
  </r>
  <r>
    <x v="488"/>
    <s v="PIZB0002"/>
    <x v="4"/>
    <x v="2"/>
    <x v="0"/>
    <n v="250"/>
    <s v="Adrien Martin"/>
    <n v="1"/>
    <n v="6.596920154790531E-2"/>
    <x v="479"/>
    <n v="-16.492300386976328"/>
  </r>
  <r>
    <x v="489"/>
    <s v="PIZB0003"/>
    <x v="2"/>
    <x v="3"/>
    <x v="1"/>
    <n v="130"/>
    <s v="Albain Forestier"/>
    <n v="6"/>
    <n v="0.17858014910494857"/>
    <x v="480"/>
    <n v="-139.29251630185988"/>
  </r>
  <r>
    <x v="490"/>
    <s v="PIZB0004"/>
    <x v="27"/>
    <x v="0"/>
    <x v="0"/>
    <n v="72"/>
    <s v="Roch Cousineau"/>
    <n v="4"/>
    <n v="0.43587855952805254"/>
    <x v="481"/>
    <n v="-125.5330251440791"/>
  </r>
  <r>
    <x v="491"/>
    <s v="PIZB0001"/>
    <x v="0"/>
    <x v="1"/>
    <x v="1"/>
    <n v="65"/>
    <s v="Adrien Martin"/>
    <n v="10"/>
    <n v="0.74040338644493453"/>
    <x v="482"/>
    <n v="-481.26220118920742"/>
  </r>
  <r>
    <x v="492"/>
    <s v="PIZB0002"/>
    <x v="1"/>
    <x v="2"/>
    <x v="0"/>
    <n v="250"/>
    <s v="Albain Forestier"/>
    <n v="4"/>
    <n v="0.54109571345744756"/>
    <x v="483"/>
    <n v="-541.09571345744757"/>
  </r>
  <r>
    <x v="493"/>
    <s v="PIZB0003"/>
    <x v="28"/>
    <x v="3"/>
    <x v="1"/>
    <n v="130"/>
    <s v="Roch Cousineau"/>
    <n v="3"/>
    <n v="0.71271172701355112"/>
    <x v="484"/>
    <n v="-277.95757353528489"/>
  </r>
  <r>
    <x v="494"/>
    <s v="PIZB0004"/>
    <x v="8"/>
    <x v="4"/>
    <x v="0"/>
    <n v="60"/>
    <s v="Adrien Martin"/>
    <n v="13"/>
    <n v="0.66248409996473057"/>
    <x v="485"/>
    <n v="-516.73759797248988"/>
  </r>
  <r>
    <x v="495"/>
    <s v="PIZB0005"/>
    <x v="33"/>
    <x v="5"/>
    <x v="1"/>
    <n v="95"/>
    <s v="Albain Forestier"/>
    <n v="4"/>
    <n v="0.51300641040982664"/>
    <x v="486"/>
    <n v="-194.94243595573414"/>
  </r>
  <r>
    <x v="496"/>
    <s v="PIZB0006"/>
    <x v="14"/>
    <x v="0"/>
    <x v="0"/>
    <n v="72"/>
    <s v="Roch Cousineau"/>
    <n v="3"/>
    <n v="0.84951124937796896"/>
    <x v="487"/>
    <n v="-183.49442986564131"/>
  </r>
  <r>
    <x v="497"/>
    <s v="PIZB0001"/>
    <x v="16"/>
    <x v="1"/>
    <x v="1"/>
    <n v="65"/>
    <s v="Adrien Martin"/>
    <n v="12"/>
    <n v="0.57786595909251792"/>
    <x v="488"/>
    <n v="-450.73544809216395"/>
  </r>
  <r>
    <x v="498"/>
    <s v="PIZB0002"/>
    <x v="17"/>
    <x v="2"/>
    <x v="1"/>
    <n v="250"/>
    <s v="Albain Forestier"/>
    <n v="4"/>
    <n v="1.9027976654024337E-2"/>
    <x v="489"/>
    <n v="-19.027976654024339"/>
  </r>
  <r>
    <x v="499"/>
    <s v="PIZB0001"/>
    <x v="39"/>
    <x v="0"/>
    <x v="0"/>
    <n v="72"/>
    <s v="Roch Cousineau"/>
    <n v="9"/>
    <n v="0.35237532450001152"/>
    <x v="490"/>
    <n v="-228.33921027600749"/>
  </r>
  <r>
    <x v="500"/>
    <s v="PIZB0002"/>
    <x v="40"/>
    <x v="1"/>
    <x v="1"/>
    <n v="65"/>
    <s v="Adrien Martin"/>
    <n v="11"/>
    <n v="0.65126142215984906"/>
    <x v="491"/>
    <n v="-465.65191684429203"/>
  </r>
  <r>
    <x v="501"/>
    <s v="PIZB0003"/>
    <x v="41"/>
    <x v="2"/>
    <x v="0"/>
    <n v="250"/>
    <s v="Albain Forestier"/>
    <n v="2"/>
    <n v="0.1502517006699654"/>
    <x v="492"/>
    <n v="-75.125850334982701"/>
  </r>
  <r>
    <x v="502"/>
    <s v="PIZB0004"/>
    <x v="42"/>
    <x v="3"/>
    <x v="1"/>
    <n v="130"/>
    <s v="Roch Cousineau"/>
    <n v="5"/>
    <n v="0.63863966152142693"/>
    <x v="493"/>
    <n v="-415.11577998892756"/>
  </r>
  <r>
    <x v="503"/>
    <s v="PIZB0001"/>
    <x v="43"/>
    <x v="0"/>
    <x v="0"/>
    <n v="72"/>
    <s v="Adrien Martin"/>
    <n v="8"/>
    <n v="0.16346093509283821"/>
    <x v="494"/>
    <n v="-94.15349861347481"/>
  </r>
  <r>
    <x v="504"/>
    <s v="PIZB0002"/>
    <x v="44"/>
    <x v="1"/>
    <x v="1"/>
    <n v="65"/>
    <s v="Albain Forestier"/>
    <n v="5"/>
    <n v="0.5609488635027422"/>
    <x v="495"/>
    <n v="-182.30838063839124"/>
  </r>
  <r>
    <x v="505"/>
    <s v="PIZB0003"/>
    <x v="45"/>
    <x v="2"/>
    <x v="0"/>
    <n v="250"/>
    <s v="Roch Cousineau"/>
    <n v="2"/>
    <n v="0.9099939163885159"/>
    <x v="496"/>
    <n v="-454.99695819425796"/>
  </r>
  <r>
    <x v="506"/>
    <s v="PIZB0004"/>
    <x v="46"/>
    <x v="3"/>
    <x v="1"/>
    <n v="130"/>
    <s v="Adrien Martin"/>
    <n v="4"/>
    <n v="2.9957112221929094E-2"/>
    <x v="497"/>
    <n v="-15.577698355403129"/>
  </r>
  <r>
    <x v="507"/>
    <s v="PIZB0005"/>
    <x v="47"/>
    <x v="4"/>
    <x v="0"/>
    <n v="60"/>
    <s v="Albain Forestier"/>
    <n v="12"/>
    <n v="0.12294087773190765"/>
    <x v="498"/>
    <n v="-88.517431966973504"/>
  </r>
  <r>
    <x v="508"/>
    <s v="PIZB0001"/>
    <x v="48"/>
    <x v="0"/>
    <x v="1"/>
    <n v="72"/>
    <s v="Roch Cousineau"/>
    <n v="12"/>
    <n v="9.8430619973306821E-2"/>
    <x v="499"/>
    <n v="-85.044055656937104"/>
  </r>
  <r>
    <x v="509"/>
    <s v="PIZB0002"/>
    <x v="32"/>
    <x v="1"/>
    <x v="0"/>
    <n v="65"/>
    <s v="Adrien Martin"/>
    <n v="9"/>
    <n v="0.79844990821961281"/>
    <x v="500"/>
    <n v="-467.09319630847347"/>
  </r>
  <r>
    <x v="510"/>
    <s v="PIZB0003"/>
    <x v="49"/>
    <x v="2"/>
    <x v="1"/>
    <n v="250"/>
    <s v="Albain Forestier"/>
    <n v="3"/>
    <n v="0.42366004870108309"/>
    <x v="501"/>
    <n v="-317.74503652581234"/>
  </r>
  <r>
    <x v="511"/>
    <s v="PIZB0004"/>
    <x v="19"/>
    <x v="3"/>
    <x v="0"/>
    <n v="130"/>
    <s v="Roch Cousineau"/>
    <n v="6"/>
    <n v="0.85701013592532838"/>
    <x v="502"/>
    <n v="-668.46790602175611"/>
  </r>
  <r>
    <x v="512"/>
    <s v="PIZB0001"/>
    <x v="50"/>
    <x v="0"/>
    <x v="1"/>
    <n v="72"/>
    <s v="Adrien Martin"/>
    <n v="8"/>
    <n v="0.26147557646872088"/>
    <x v="503"/>
    <n v="-150.60993204598324"/>
  </r>
  <r>
    <x v="513"/>
    <s v="PIZB0002"/>
    <x v="51"/>
    <x v="1"/>
    <x v="0"/>
    <n v="65"/>
    <s v="Albain Forestier"/>
    <n v="4"/>
    <n v="0.93983993393683007"/>
    <x v="504"/>
    <n v="-244.35838282357579"/>
  </r>
  <r>
    <x v="514"/>
    <s v="PIZB0003"/>
    <x v="29"/>
    <x v="2"/>
    <x v="1"/>
    <n v="250"/>
    <s v="Roch Cousineau"/>
    <n v="2"/>
    <n v="0.29882366707880992"/>
    <x v="505"/>
    <n v="-149.41183353940497"/>
  </r>
  <r>
    <x v="515"/>
    <s v="PIZB0004"/>
    <x v="52"/>
    <x v="3"/>
    <x v="0"/>
    <n v="130"/>
    <s v="Adrien Martin"/>
    <n v="6"/>
    <n v="0.6600629795115569"/>
    <x v="506"/>
    <n v="-514.84912401901443"/>
  </r>
  <r>
    <x v="516"/>
    <s v="PIZB0005"/>
    <x v="26"/>
    <x v="4"/>
    <x v="0"/>
    <n v="60"/>
    <s v="Albain Forestier"/>
    <n v="15"/>
    <n v="0.49281147082666921"/>
    <x v="507"/>
    <n v="-443.53032374400232"/>
  </r>
  <r>
    <x v="517"/>
    <s v="PIZB0006"/>
    <x v="47"/>
    <x v="5"/>
    <x v="1"/>
    <n v="95"/>
    <s v="Roch Cousineau"/>
    <n v="8"/>
    <n v="0.33079786033607816"/>
    <x v="508"/>
    <n v="-251.40637385541939"/>
  </r>
  <r>
    <x v="518"/>
    <s v="PIZB0001"/>
    <x v="46"/>
    <x v="0"/>
    <x v="1"/>
    <n v="72"/>
    <s v="Adrien Martin"/>
    <n v="4"/>
    <n v="0.86933819083061392"/>
    <x v="509"/>
    <n v="-250.3693989592168"/>
  </r>
  <r>
    <x v="519"/>
    <s v="PIZB0002"/>
    <x v="41"/>
    <x v="1"/>
    <x v="1"/>
    <n v="65"/>
    <s v="Albain Forestier"/>
    <n v="3"/>
    <n v="0.88997918858972658"/>
    <x v="510"/>
    <n v="-173.54594177499672"/>
  </r>
  <r>
    <x v="520"/>
    <s v="PIZB0003"/>
    <x v="53"/>
    <x v="2"/>
    <x v="0"/>
    <n v="250"/>
    <s v="Roch Cousineau"/>
    <n v="1"/>
    <n v="0.88255866157538576"/>
    <x v="511"/>
    <n v="-220.63966539384643"/>
  </r>
  <r>
    <x v="521"/>
    <s v="PIZB0004"/>
    <x v="54"/>
    <x v="3"/>
    <x v="0"/>
    <n v="130"/>
    <s v="Adrien Martin"/>
    <n v="3"/>
    <n v="0.50051742163870505"/>
    <x v="512"/>
    <n v="-195.20179443909495"/>
  </r>
  <r>
    <x v="522"/>
    <s v="PIZB0001"/>
    <x v="32"/>
    <x v="0"/>
    <x v="0"/>
    <n v="72"/>
    <s v="Albain Forestier"/>
    <n v="6"/>
    <n v="0.30979140886891932"/>
    <x v="513"/>
    <n v="-133.82988863137314"/>
  </r>
  <r>
    <x v="523"/>
    <s v="PIZB0002"/>
    <x v="30"/>
    <x v="1"/>
    <x v="0"/>
    <n v="65"/>
    <s v="Roch Cousineau"/>
    <n v="12"/>
    <n v="0.65409332830957823"/>
    <x v="514"/>
    <n v="-510.19279608147104"/>
  </r>
  <r>
    <x v="524"/>
    <s v="PIZB0003"/>
    <x v="55"/>
    <x v="2"/>
    <x v="0"/>
    <n v="250"/>
    <s v="Adrien Martin"/>
    <n v="3"/>
    <n v="0.12026997008147344"/>
    <x v="515"/>
    <n v="-90.202477561105084"/>
  </r>
  <r>
    <x v="525"/>
    <s v="PIZB0004"/>
    <x v="19"/>
    <x v="3"/>
    <x v="0"/>
    <n v="130"/>
    <s v="Albain Forestier"/>
    <n v="5"/>
    <n v="0.60496467047418523"/>
    <x v="516"/>
    <n v="-393.22703580822036"/>
  </r>
  <r>
    <x v="526"/>
    <s v="PIZB0005"/>
    <x v="39"/>
    <x v="4"/>
    <x v="0"/>
    <n v="60"/>
    <s v="Roch Cousineau"/>
    <n v="7"/>
    <n v="0.83442098705619117"/>
    <x v="517"/>
    <n v="-350.45681456360029"/>
  </r>
  <r>
    <x v="527"/>
    <s v="PIZB0001"/>
    <x v="33"/>
    <x v="0"/>
    <x v="0"/>
    <n v="72"/>
    <s v="Adrien Martin"/>
    <n v="7"/>
    <n v="3.5419557624140952E-2"/>
    <x v="518"/>
    <n v="-17.851457042567038"/>
  </r>
  <r>
    <x v="528"/>
    <s v="PIZB0002"/>
    <x v="40"/>
    <x v="1"/>
    <x v="0"/>
    <n v="65"/>
    <s v="Albain Forestier"/>
    <n v="12"/>
    <n v="0.10343716512944934"/>
    <x v="519"/>
    <n v="-80.680988800970496"/>
  </r>
  <r>
    <x v="529"/>
    <s v="PIZB0003"/>
    <x v="56"/>
    <x v="2"/>
    <x v="1"/>
    <n v="250"/>
    <s v="Roch Cousineau"/>
    <n v="1"/>
    <n v="0.87821957721343602"/>
    <x v="520"/>
    <n v="-219.55489430335902"/>
  </r>
  <r>
    <x v="530"/>
    <s v="PIZB0004"/>
    <x v="57"/>
    <x v="3"/>
    <x v="0"/>
    <n v="130"/>
    <s v="Adrien Martin"/>
    <n v="2"/>
    <n v="0.99492766839149371"/>
    <x v="521"/>
    <n v="-258.68119378178835"/>
  </r>
  <r>
    <x v="531"/>
    <s v="PIZB0001"/>
    <x v="58"/>
    <x v="0"/>
    <x v="0"/>
    <n v="72"/>
    <s v="Albain Forestier"/>
    <n v="7"/>
    <n v="6.1382250531792137E-2"/>
    <x v="522"/>
    <n v="-30.93665426802324"/>
  </r>
  <r>
    <x v="532"/>
    <s v="PIZB0002"/>
    <x v="59"/>
    <x v="1"/>
    <x v="0"/>
    <n v="65"/>
    <s v="Roch Cousineau"/>
    <n v="3"/>
    <n v="0.759924749198298"/>
    <x v="523"/>
    <n v="-148.1853260936681"/>
  </r>
  <r>
    <x v="533"/>
    <s v="PIZB0003"/>
    <x v="58"/>
    <x v="2"/>
    <x v="0"/>
    <n v="250"/>
    <s v="Adrien Martin"/>
    <n v="2"/>
    <n v="0.68356487147291467"/>
    <x v="524"/>
    <n v="-341.78243573645739"/>
  </r>
  <r>
    <x v="534"/>
    <s v="PIZB0004"/>
    <x v="30"/>
    <x v="3"/>
    <x v="0"/>
    <n v="130"/>
    <s v="Albain Forestier"/>
    <n v="3"/>
    <n v="0.66405843543534504"/>
    <x v="525"/>
    <n v="-258.98278981978461"/>
  </r>
  <r>
    <x v="535"/>
    <s v="PIZB0005"/>
    <x v="40"/>
    <x v="4"/>
    <x v="1"/>
    <n v="60"/>
    <s v="Roch Cousineau"/>
    <n v="12"/>
    <n v="0.747432275472379"/>
    <x v="526"/>
    <n v="-538.15123834011297"/>
  </r>
  <r>
    <x v="536"/>
    <s v="PIZB0006"/>
    <x v="57"/>
    <x v="5"/>
    <x v="0"/>
    <n v="95"/>
    <s v="Adrien Martin"/>
    <n v="3"/>
    <n v="0.68808760626542054"/>
    <x v="527"/>
    <n v="-196.10496778564485"/>
  </r>
  <r>
    <x v="537"/>
    <s v="PIZB0001"/>
    <x v="58"/>
    <x v="0"/>
    <x v="0"/>
    <n v="72"/>
    <s v="Albain Forestier"/>
    <n v="6"/>
    <n v="3.935009991258398E-3"/>
    <x v="528"/>
    <n v="-1.6999243162236279"/>
  </r>
  <r>
    <x v="538"/>
    <s v="PIZB0002"/>
    <x v="60"/>
    <x v="1"/>
    <x v="0"/>
    <n v="65"/>
    <s v="Roch Cousineau"/>
    <n v="5"/>
    <n v="0.57454710466914516"/>
    <x v="529"/>
    <n v="-186.7278090174722"/>
  </r>
  <r>
    <x v="539"/>
    <s v="PIZB0003"/>
    <x v="61"/>
    <x v="2"/>
    <x v="1"/>
    <n v="250"/>
    <s v="Adrien Martin"/>
    <n v="3"/>
    <n v="0.31464711259587419"/>
    <x v="530"/>
    <n v="-235.98533444690565"/>
  </r>
  <r>
    <x v="540"/>
    <s v="PIZB0004"/>
    <x v="56"/>
    <x v="3"/>
    <x v="1"/>
    <n v="130"/>
    <s v="Albain Forestier"/>
    <n v="5"/>
    <n v="0.43414068195524624"/>
    <x v="531"/>
    <n v="-282.1914432709101"/>
  </r>
  <r>
    <x v="541"/>
    <s v="PIZB0001"/>
    <x v="30"/>
    <x v="0"/>
    <x v="1"/>
    <n v="72"/>
    <s v="Roch Cousineau"/>
    <n v="6"/>
    <n v="9.8065827909644132E-2"/>
    <x v="532"/>
    <n v="-42.36443765696626"/>
  </r>
  <r>
    <x v="542"/>
    <s v="PIZB0002"/>
    <x v="43"/>
    <x v="1"/>
    <x v="1"/>
    <n v="65"/>
    <s v="Adrien Martin"/>
    <n v="11"/>
    <n v="5.4542462027366567E-2"/>
    <x v="533"/>
    <n v="-38.997860349567098"/>
  </r>
  <r>
    <x v="543"/>
    <s v="PIZB0003"/>
    <x v="62"/>
    <x v="2"/>
    <x v="1"/>
    <n v="250"/>
    <s v="Albain Forestier"/>
    <n v="1"/>
    <n v="0.97412527922620529"/>
    <x v="534"/>
    <n v="-243.53131980655132"/>
  </r>
  <r>
    <x v="544"/>
    <s v="PIZB0004"/>
    <x v="51"/>
    <x v="3"/>
    <x v="1"/>
    <n v="130"/>
    <s v="Roch Cousineau"/>
    <n v="3"/>
    <n v="0.35718825837442658"/>
    <x v="535"/>
    <n v="-139.30342076602636"/>
  </r>
  <r>
    <x v="545"/>
    <s v="PIZB0001"/>
    <x v="63"/>
    <x v="0"/>
    <x v="0"/>
    <n v="72"/>
    <s v="Roch Cousineau"/>
    <n v="10"/>
    <n v="0.4408689297311098"/>
    <x v="536"/>
    <n v="-317.42562940639903"/>
  </r>
  <r>
    <x v="546"/>
    <s v="PIZB0002"/>
    <x v="64"/>
    <x v="1"/>
    <x v="1"/>
    <n v="65"/>
    <s v="Adrien Martin"/>
    <n v="6"/>
    <n v="0.71044010910677047"/>
    <x v="537"/>
    <n v="-277.07164255164048"/>
  </r>
  <r>
    <x v="547"/>
    <s v="PIZB0003"/>
    <x v="63"/>
    <x v="2"/>
    <x v="0"/>
    <n v="250"/>
    <s v="Albain Forestier"/>
    <n v="2"/>
    <n v="0.1714312381604447"/>
    <x v="538"/>
    <n v="-85.715619080222368"/>
  </r>
  <r>
    <x v="548"/>
    <s v="PIZB0004"/>
    <x v="61"/>
    <x v="3"/>
    <x v="1"/>
    <n v="130"/>
    <s v="Roch Cousineau"/>
    <n v="5"/>
    <n v="0.1903062651701839"/>
    <x v="539"/>
    <n v="-123.69907236061952"/>
  </r>
  <r>
    <x v="549"/>
    <s v="PIZB0001"/>
    <x v="62"/>
    <x v="0"/>
    <x v="0"/>
    <n v="72"/>
    <s v="Adrien Martin"/>
    <n v="9"/>
    <n v="0.21145198423074452"/>
    <x v="540"/>
    <n v="-137.02088578152245"/>
  </r>
  <r>
    <x v="550"/>
    <s v="PIZB0002"/>
    <x v="19"/>
    <x v="1"/>
    <x v="1"/>
    <n v="65"/>
    <s v="Albain Forestier"/>
    <n v="5"/>
    <n v="0.60195297623596467"/>
    <x v="541"/>
    <n v="-195.63471727668852"/>
  </r>
  <r>
    <x v="551"/>
    <s v="PIZB0003"/>
    <x v="62"/>
    <x v="2"/>
    <x v="0"/>
    <n v="250"/>
    <s v="Roch Cousineau"/>
    <n v="1"/>
    <n v="0.7592213723853044"/>
    <x v="542"/>
    <n v="-189.80534309632611"/>
  </r>
  <r>
    <x v="552"/>
    <s v="PIZB0004"/>
    <x v="43"/>
    <x v="3"/>
    <x v="1"/>
    <n v="130"/>
    <s v="Adrien Martin"/>
    <n v="3"/>
    <n v="0.77404491577101908"/>
    <x v="543"/>
    <n v="-301.87751715069743"/>
  </r>
  <r>
    <x v="553"/>
    <s v="PIZB0005"/>
    <x v="65"/>
    <x v="4"/>
    <x v="0"/>
    <n v="60"/>
    <s v="Albain Forestier"/>
    <n v="7"/>
    <n v="4.7329274624736684E-2"/>
    <x v="544"/>
    <n v="-19.878295342389407"/>
  </r>
  <r>
    <x v="554"/>
    <s v="PIZB0001"/>
    <x v="57"/>
    <x v="0"/>
    <x v="1"/>
    <n v="72"/>
    <s v="Roch Cousineau"/>
    <n v="12"/>
    <n v="0.90563335117569754"/>
    <x v="545"/>
    <n v="-782.46721541580257"/>
  </r>
  <r>
    <x v="555"/>
    <s v="PIZB0002"/>
    <x v="56"/>
    <x v="1"/>
    <x v="0"/>
    <n v="65"/>
    <s v="Adrien Martin"/>
    <n v="12"/>
    <n v="0.91890536022108893"/>
    <x v="546"/>
    <n v="-716.74618097244934"/>
  </r>
  <r>
    <x v="556"/>
    <s v="PIZB0003"/>
    <x v="66"/>
    <x v="2"/>
    <x v="1"/>
    <n v="250"/>
    <s v="Albain Forestier"/>
    <n v="3"/>
    <n v="0.48676425923896716"/>
    <x v="547"/>
    <n v="-365.07319442922534"/>
  </r>
  <r>
    <x v="557"/>
    <s v="PIZB0004"/>
    <x v="37"/>
    <x v="3"/>
    <x v="0"/>
    <n v="130"/>
    <s v="Roch Cousineau"/>
    <n v="5"/>
    <n v="0.44306138555656116"/>
    <x v="548"/>
    <n v="-287.98990061176471"/>
  </r>
  <r>
    <x v="558"/>
    <s v="PIZB0001"/>
    <x v="45"/>
    <x v="0"/>
    <x v="1"/>
    <n v="72"/>
    <s v="Adrien Martin"/>
    <n v="4"/>
    <n v="0.92049673683554678"/>
    <x v="549"/>
    <n v="-265.10306020863749"/>
  </r>
  <r>
    <x v="559"/>
    <s v="PIZB0002"/>
    <x v="67"/>
    <x v="1"/>
    <x v="0"/>
    <n v="65"/>
    <s v="Albain Forestier"/>
    <n v="9"/>
    <n v="0.3700134018639728"/>
    <x v="550"/>
    <n v="-216.4578400904241"/>
  </r>
  <r>
    <x v="560"/>
    <s v="PIZB0003"/>
    <x v="43"/>
    <x v="2"/>
    <x v="1"/>
    <n v="250"/>
    <s v="Roch Cousineau"/>
    <n v="3"/>
    <n v="0.48822980662002224"/>
    <x v="551"/>
    <n v="-366.17235496501672"/>
  </r>
  <r>
    <x v="561"/>
    <s v="PIZB0004"/>
    <x v="68"/>
    <x v="3"/>
    <x v="0"/>
    <n v="130"/>
    <s v="Adrien Martin"/>
    <n v="5"/>
    <n v="0.77415043045679355"/>
    <x v="552"/>
    <n v="-503.19777979691582"/>
  </r>
  <r>
    <x v="562"/>
    <s v="PIZB0005"/>
    <x v="69"/>
    <x v="4"/>
    <x v="0"/>
    <n v="60"/>
    <s v="Albain Forestier"/>
    <n v="4"/>
    <n v="1.3446891757894819E-2"/>
    <x v="553"/>
    <n v="-3.2272540218947561"/>
  </r>
  <r>
    <x v="563"/>
    <s v="PIZB0006"/>
    <x v="52"/>
    <x v="5"/>
    <x v="1"/>
    <n v="95"/>
    <s v="Roch Cousineau"/>
    <n v="8"/>
    <n v="0.5525348190858228"/>
    <x v="554"/>
    <n v="-419.92646250522535"/>
  </r>
  <r>
    <x v="564"/>
    <s v="PIZB0001"/>
    <x v="19"/>
    <x v="0"/>
    <x v="1"/>
    <n v="72"/>
    <s v="Adrien Martin"/>
    <n v="9"/>
    <n v="0.4652879256258291"/>
    <x v="555"/>
    <n v="-301.5065758055373"/>
  </r>
  <r>
    <x v="565"/>
    <s v="PIZB0002"/>
    <x v="47"/>
    <x v="1"/>
    <x v="1"/>
    <n v="65"/>
    <s v="Albain Forestier"/>
    <n v="6"/>
    <n v="0.96723860626517899"/>
    <x v="556"/>
    <n v="-377.22305644341981"/>
  </r>
  <r>
    <x v="566"/>
    <s v="PIZB0003"/>
    <x v="70"/>
    <x v="2"/>
    <x v="0"/>
    <n v="250"/>
    <s v="Roch Cousineau"/>
    <n v="4"/>
    <n v="0.34698691632808287"/>
    <x v="557"/>
    <n v="-346.98691632808288"/>
  </r>
  <r>
    <x v="567"/>
    <s v="PIZB0004"/>
    <x v="71"/>
    <x v="3"/>
    <x v="0"/>
    <n v="130"/>
    <s v="Adrien Martin"/>
    <n v="4"/>
    <n v="0.76708870311318789"/>
    <x v="558"/>
    <n v="-398.8861256188577"/>
  </r>
  <r>
    <x v="568"/>
    <s v="PIZB0001"/>
    <x v="58"/>
    <x v="0"/>
    <x v="0"/>
    <n v="72"/>
    <s v="Albain Forestier"/>
    <n v="9"/>
    <n v="0.54658772374062992"/>
    <x v="559"/>
    <n v="-354.18884498392822"/>
  </r>
  <r>
    <x v="569"/>
    <s v="PIZB0002"/>
    <x v="19"/>
    <x v="1"/>
    <x v="0"/>
    <n v="65"/>
    <s v="Roch Cousineau"/>
    <n v="8"/>
    <n v="0.28652032206110079"/>
    <x v="560"/>
    <n v="-148.99056747177241"/>
  </r>
  <r>
    <x v="570"/>
    <s v="PIZB0003"/>
    <x v="32"/>
    <x v="2"/>
    <x v="0"/>
    <n v="250"/>
    <s v="Adrien Martin"/>
    <n v="1"/>
    <n v="0.17356725536151407"/>
    <x v="561"/>
    <n v="-43.391813840378518"/>
  </r>
  <r>
    <x v="571"/>
    <s v="PIZB0004"/>
    <x v="60"/>
    <x v="3"/>
    <x v="0"/>
    <n v="130"/>
    <s v="Albain Forestier"/>
    <n v="3"/>
    <n v="0.45353116924735792"/>
    <x v="562"/>
    <n v="-176.87715600646959"/>
  </r>
  <r>
    <x v="572"/>
    <s v="PIZB0005"/>
    <x v="21"/>
    <x v="4"/>
    <x v="0"/>
    <n v="60"/>
    <s v="Roch Cousineau"/>
    <n v="13"/>
    <n v="0.27864156989740285"/>
    <x v="563"/>
    <n v="-217.34042451997422"/>
  </r>
  <r>
    <x v="573"/>
    <s v="PIZB0001"/>
    <x v="53"/>
    <x v="0"/>
    <x v="0"/>
    <n v="72"/>
    <s v="Adrien Martin"/>
    <n v="4"/>
    <n v="0.21590777609039391"/>
    <x v="564"/>
    <n v="-62.18143951403345"/>
  </r>
  <r>
    <x v="574"/>
    <s v="PIZB0002"/>
    <x v="72"/>
    <x v="1"/>
    <x v="0"/>
    <n v="65"/>
    <s v="Albain Forestier"/>
    <n v="12"/>
    <n v="0.89406555365910323"/>
    <x v="565"/>
    <n v="-697.37113185410044"/>
  </r>
  <r>
    <x v="575"/>
    <s v="PIZB0003"/>
    <x v="32"/>
    <x v="2"/>
    <x v="1"/>
    <n v="250"/>
    <s v="Roch Cousineau"/>
    <n v="3"/>
    <n v="0.6698062182380693"/>
    <x v="566"/>
    <n v="-502.35466367855196"/>
  </r>
  <r>
    <x v="576"/>
    <s v="PIZB0004"/>
    <x v="73"/>
    <x v="3"/>
    <x v="0"/>
    <n v="130"/>
    <s v="Adrien Martin"/>
    <n v="6"/>
    <n v="0.77191812922115133"/>
    <x v="567"/>
    <n v="-602.09614079249809"/>
  </r>
  <r>
    <x v="577"/>
    <s v="PIZB0001"/>
    <x v="74"/>
    <x v="0"/>
    <x v="0"/>
    <n v="72"/>
    <s v="Albain Forestier"/>
    <n v="5"/>
    <n v="0.86777808533562284"/>
    <x v="568"/>
    <n v="-312.40011072082422"/>
  </r>
  <r>
    <x v="578"/>
    <s v="PIZB0002"/>
    <x v="75"/>
    <x v="1"/>
    <x v="0"/>
    <n v="65"/>
    <s v="Roch Cousineau"/>
    <n v="11"/>
    <n v="0.84611818519993776"/>
    <x v="569"/>
    <n v="-604.97450241795548"/>
  </r>
  <r>
    <x v="579"/>
    <s v="PIZB0003"/>
    <x v="76"/>
    <x v="2"/>
    <x v="0"/>
    <n v="250"/>
    <s v="Adrien Martin"/>
    <n v="2"/>
    <n v="0.84754699279040058"/>
    <x v="570"/>
    <n v="-423.77349639520031"/>
  </r>
  <r>
    <x v="580"/>
    <s v="PIZB0004"/>
    <x v="61"/>
    <x v="3"/>
    <x v="0"/>
    <n v="130"/>
    <s v="Albain Forestier"/>
    <n v="2"/>
    <n v="0.33966625821112306"/>
    <x v="571"/>
    <n v="-88.313227134891989"/>
  </r>
  <r>
    <x v="581"/>
    <s v="PIZB0005"/>
    <x v="71"/>
    <x v="4"/>
    <x v="1"/>
    <n v="60"/>
    <s v="Roch Cousineau"/>
    <n v="10"/>
    <n v="0.59817712376605681"/>
    <x v="572"/>
    <n v="-358.90627425963407"/>
  </r>
  <r>
    <x v="582"/>
    <s v="PIZB0006"/>
    <x v="59"/>
    <x v="5"/>
    <x v="0"/>
    <n v="95"/>
    <s v="Adrien Martin"/>
    <n v="6"/>
    <n v="0.95493175582981549"/>
    <x v="573"/>
    <n v="-544.31110082299483"/>
  </r>
  <r>
    <x v="583"/>
    <s v="PIZB0001"/>
    <x v="77"/>
    <x v="0"/>
    <x v="0"/>
    <n v="72"/>
    <s v="Albain Forestier"/>
    <n v="7"/>
    <n v="0.50120869799041956"/>
    <x v="574"/>
    <n v="-252.60918378717147"/>
  </r>
  <r>
    <x v="584"/>
    <s v="PIZB0002"/>
    <x v="19"/>
    <x v="1"/>
    <x v="0"/>
    <n v="65"/>
    <s v="Roch Cousineau"/>
    <n v="8"/>
    <n v="2.5301053081142499E-2"/>
    <x v="575"/>
    <n v="-13.156547602194101"/>
  </r>
  <r>
    <x v="585"/>
    <s v="PIZB0003"/>
    <x v="70"/>
    <x v="2"/>
    <x v="1"/>
    <n v="250"/>
    <s v="Adrien Martin"/>
    <n v="4"/>
    <n v="6.0069841389921774E-2"/>
    <x v="576"/>
    <n v="-60.069841389921777"/>
  </r>
  <r>
    <x v="586"/>
    <s v="PIZB0004"/>
    <x v="46"/>
    <x v="3"/>
    <x v="1"/>
    <n v="130"/>
    <s v="Albain Forestier"/>
    <n v="6"/>
    <n v="0.46626105469615453"/>
    <x v="577"/>
    <n v="-363.68362266300056"/>
  </r>
  <r>
    <x v="587"/>
    <s v="PIZB0001"/>
    <x v="39"/>
    <x v="0"/>
    <x v="1"/>
    <n v="72"/>
    <s v="Roch Cousineau"/>
    <n v="4"/>
    <n v="0.67459290865105115"/>
    <x v="578"/>
    <n v="-194.28275769150275"/>
  </r>
  <r>
    <x v="588"/>
    <s v="PIZB0002"/>
    <x v="39"/>
    <x v="1"/>
    <x v="1"/>
    <n v="65"/>
    <s v="Adrien Martin"/>
    <n v="9"/>
    <n v="0.54840773613503924"/>
    <x v="579"/>
    <n v="-320.81852563899798"/>
  </r>
  <r>
    <x v="589"/>
    <s v="PIZB0003"/>
    <x v="19"/>
    <x v="2"/>
    <x v="1"/>
    <n v="250"/>
    <s v="Albain Forestier"/>
    <n v="1"/>
    <n v="0.75923236721653498"/>
    <x v="580"/>
    <n v="-189.80809180413374"/>
  </r>
  <r>
    <x v="590"/>
    <s v="PIZB0004"/>
    <x v="26"/>
    <x v="3"/>
    <x v="1"/>
    <n v="130"/>
    <s v="Roch Cousineau"/>
    <n v="3"/>
    <n v="0.46032606856913427"/>
    <x v="581"/>
    <n v="-179.52716674196236"/>
  </r>
  <r>
    <x v="591"/>
    <s v="PIZB0001"/>
    <x v="51"/>
    <x v="0"/>
    <x v="0"/>
    <n v="72"/>
    <s v="Roch Cousineau"/>
    <n v="6"/>
    <n v="0.75096696512154493"/>
    <x v="582"/>
    <n v="-324.41772893250743"/>
  </r>
  <r>
    <x v="592"/>
    <s v="PIZB0002"/>
    <x v="51"/>
    <x v="1"/>
    <x v="1"/>
    <n v="65"/>
    <s v="Adrien Martin"/>
    <n v="13"/>
    <n v="0.87108583555158781"/>
    <x v="583"/>
    <n v="-736.06753104109168"/>
  </r>
  <r>
    <x v="593"/>
    <s v="PIZB0003"/>
    <x v="62"/>
    <x v="2"/>
    <x v="0"/>
    <n v="250"/>
    <s v="Albain Forestier"/>
    <n v="1"/>
    <n v="0.48991558598520357"/>
    <x v="584"/>
    <n v="-122.47889649630091"/>
  </r>
  <r>
    <x v="594"/>
    <s v="PIZB0004"/>
    <x v="54"/>
    <x v="3"/>
    <x v="1"/>
    <n v="130"/>
    <s v="Roch Cousineau"/>
    <n v="3"/>
    <n v="0.81627288446327739"/>
    <x v="585"/>
    <n v="-318.34642494067816"/>
  </r>
  <r>
    <x v="595"/>
    <s v="PIZB0001"/>
    <x v="53"/>
    <x v="0"/>
    <x v="0"/>
    <n v="72"/>
    <s v="Adrien Martin"/>
    <n v="6"/>
    <n v="0.84985904875255081"/>
    <x v="586"/>
    <n v="-367.13910906110192"/>
  </r>
  <r>
    <x v="596"/>
    <s v="PIZB0002"/>
    <x v="53"/>
    <x v="1"/>
    <x v="1"/>
    <n v="65"/>
    <s v="Albain Forestier"/>
    <n v="12"/>
    <n v="0.22578596700426956"/>
    <x v="587"/>
    <n v="-176.11305426333024"/>
  </r>
  <r>
    <x v="597"/>
    <s v="PIZB0003"/>
    <x v="67"/>
    <x v="2"/>
    <x v="0"/>
    <n v="250"/>
    <s v="Roch Cousineau"/>
    <n v="3"/>
    <n v="0.94298868115937973"/>
    <x v="588"/>
    <n v="-707.24151086953486"/>
  </r>
  <r>
    <x v="598"/>
    <s v="PIZB0004"/>
    <x v="30"/>
    <x v="3"/>
    <x v="1"/>
    <n v="130"/>
    <s v="Adrien Martin"/>
    <n v="4"/>
    <n v="0.1029765202394286"/>
    <x v="589"/>
    <n v="-53.547790524502872"/>
  </r>
  <r>
    <x v="599"/>
    <s v="PIZB0005"/>
    <x v="52"/>
    <x v="4"/>
    <x v="0"/>
    <n v="60"/>
    <s v="Albain Forestier"/>
    <n v="11"/>
    <n v="0.31800355092502997"/>
    <x v="590"/>
    <n v="-209.8823436105198"/>
  </r>
  <r>
    <x v="600"/>
    <s v="PIZB0001"/>
    <x v="66"/>
    <x v="0"/>
    <x v="1"/>
    <n v="72"/>
    <s v="Roch Cousineau"/>
    <n v="3"/>
    <n v="0.12521357809329781"/>
    <x v="591"/>
    <n v="-27.046132868152327"/>
  </r>
  <r>
    <x v="601"/>
    <s v="PIZB0002"/>
    <x v="56"/>
    <x v="1"/>
    <x v="0"/>
    <n v="65"/>
    <s v="Adrien Martin"/>
    <n v="8"/>
    <n v="0.74441718403724255"/>
    <x v="592"/>
    <n v="-387.0969356993661"/>
  </r>
  <r>
    <x v="602"/>
    <s v="PIZB0003"/>
    <x v="53"/>
    <x v="2"/>
    <x v="1"/>
    <n v="250"/>
    <s v="Albain Forestier"/>
    <n v="3"/>
    <n v="0.84308241408203044"/>
    <x v="593"/>
    <n v="-632.31181056152286"/>
  </r>
  <r>
    <x v="603"/>
    <s v="PIZB0004"/>
    <x v="61"/>
    <x v="3"/>
    <x v="0"/>
    <n v="130"/>
    <s v="Roch Cousineau"/>
    <n v="2"/>
    <n v="0.68363394189114801"/>
    <x v="594"/>
    <n v="-177.74482489169847"/>
  </r>
  <r>
    <x v="604"/>
    <s v="PIZB0001"/>
    <x v="66"/>
    <x v="0"/>
    <x v="1"/>
    <n v="72"/>
    <s v="Adrien Martin"/>
    <n v="12"/>
    <n v="0.96077854846269362"/>
    <x v="595"/>
    <n v="-830.11266587176726"/>
  </r>
  <r>
    <x v="605"/>
    <s v="PIZB0002"/>
    <x v="53"/>
    <x v="1"/>
    <x v="0"/>
    <n v="65"/>
    <s v="Albain Forestier"/>
    <n v="13"/>
    <n v="0.66842953864611854"/>
    <x v="596"/>
    <n v="-564.82296015597012"/>
  </r>
  <r>
    <x v="606"/>
    <s v="PIZB0003"/>
    <x v="44"/>
    <x v="2"/>
    <x v="1"/>
    <n v="250"/>
    <s v="Roch Cousineau"/>
    <n v="2"/>
    <n v="0.75435078184867066"/>
    <x v="597"/>
    <n v="-377.17539092433532"/>
  </r>
  <r>
    <x v="607"/>
    <s v="PIZB0004"/>
    <x v="78"/>
    <x v="3"/>
    <x v="0"/>
    <n v="130"/>
    <s v="Adrien Martin"/>
    <n v="4"/>
    <n v="0.99842954379511106"/>
    <x v="598"/>
    <n v="-519.1833627734577"/>
  </r>
  <r>
    <x v="608"/>
    <s v="PIZB0005"/>
    <x v="41"/>
    <x v="4"/>
    <x v="0"/>
    <n v="60"/>
    <s v="Albain Forestier"/>
    <n v="4"/>
    <n v="0.66091256814197008"/>
    <x v="599"/>
    <n v="-158.61901635407284"/>
  </r>
  <r>
    <x v="609"/>
    <s v="PIZB0006"/>
    <x v="62"/>
    <x v="5"/>
    <x v="1"/>
    <n v="95"/>
    <s v="Roch Cousineau"/>
    <n v="8"/>
    <n v="0.6587194289314624"/>
    <x v="600"/>
    <n v="-500.62676598791137"/>
  </r>
  <r>
    <x v="610"/>
    <s v="PIZB0001"/>
    <x v="72"/>
    <x v="0"/>
    <x v="1"/>
    <n v="72"/>
    <s v="Adrien Martin"/>
    <n v="10"/>
    <n v="0.38236495231134082"/>
    <x v="601"/>
    <n v="-275.30276566416541"/>
  </r>
  <r>
    <x v="611"/>
    <s v="PIZB0002"/>
    <x v="30"/>
    <x v="1"/>
    <x v="1"/>
    <n v="65"/>
    <s v="Albain Forestier"/>
    <n v="7"/>
    <n v="0.66541858841013724"/>
    <x v="602"/>
    <n v="-302.7654577266124"/>
  </r>
  <r>
    <x v="612"/>
    <s v="PIZB0003"/>
    <x v="69"/>
    <x v="2"/>
    <x v="0"/>
    <n v="250"/>
    <s v="Roch Cousineau"/>
    <n v="3"/>
    <n v="0.45712002291723863"/>
    <x v="603"/>
    <n v="-342.84001718792894"/>
  </r>
  <r>
    <x v="613"/>
    <s v="PIZB0004"/>
    <x v="71"/>
    <x v="3"/>
    <x v="0"/>
    <n v="130"/>
    <s v="Adrien Martin"/>
    <n v="6"/>
    <n v="0.84637492788641699"/>
    <x v="604"/>
    <n v="-660.17244375140535"/>
  </r>
  <r>
    <x v="614"/>
    <s v="PIZB0001"/>
    <x v="67"/>
    <x v="0"/>
    <x v="0"/>
    <n v="72"/>
    <s v="Albain Forestier"/>
    <n v="7"/>
    <n v="0.54638813299712807"/>
    <x v="605"/>
    <n v="-275.37961903055253"/>
  </r>
  <r>
    <x v="615"/>
    <s v="PIZB0002"/>
    <x v="68"/>
    <x v="1"/>
    <x v="0"/>
    <n v="65"/>
    <s v="Roch Cousineau"/>
    <n v="3"/>
    <n v="0.8174664933692386"/>
    <x v="606"/>
    <n v="-159.40596620700154"/>
  </r>
  <r>
    <x v="616"/>
    <s v="PIZB0003"/>
    <x v="48"/>
    <x v="2"/>
    <x v="0"/>
    <n v="250"/>
    <s v="Adrien Martin"/>
    <n v="1"/>
    <n v="0.51290561928772216"/>
    <x v="607"/>
    <n v="-128.22640482193054"/>
  </r>
  <r>
    <x v="617"/>
    <s v="PIZB0004"/>
    <x v="26"/>
    <x v="3"/>
    <x v="0"/>
    <n v="130"/>
    <s v="Albain Forestier"/>
    <n v="5"/>
    <n v="0.42421238180273202"/>
    <x v="608"/>
    <n v="-275.73804817177586"/>
  </r>
  <r>
    <x v="618"/>
    <s v="PIZB0005"/>
    <x v="76"/>
    <x v="4"/>
    <x v="0"/>
    <n v="60"/>
    <s v="Roch Cousineau"/>
    <n v="7"/>
    <n v="0.43910994519353219"/>
    <x v="609"/>
    <n v="-184.4261769812835"/>
  </r>
  <r>
    <x v="619"/>
    <s v="PIZB0001"/>
    <x v="45"/>
    <x v="0"/>
    <x v="0"/>
    <n v="72"/>
    <s v="Adrien Martin"/>
    <n v="7"/>
    <n v="0.33110189067536311"/>
    <x v="610"/>
    <n v="-166.87535290038301"/>
  </r>
  <r>
    <x v="620"/>
    <s v="PIZB0002"/>
    <x v="63"/>
    <x v="1"/>
    <x v="0"/>
    <n v="65"/>
    <s v="Albain Forestier"/>
    <n v="11"/>
    <n v="0.99394678778585732"/>
    <x v="611"/>
    <n v="-710.67195326688795"/>
  </r>
  <r>
    <x v="621"/>
    <s v="PIZB0003"/>
    <x v="58"/>
    <x v="2"/>
    <x v="1"/>
    <n v="250"/>
    <s v="Roch Cousineau"/>
    <n v="1"/>
    <n v="0.40099419630247646"/>
    <x v="612"/>
    <n v="-100.24854907561911"/>
  </r>
  <r>
    <x v="622"/>
    <s v="PIZB0004"/>
    <x v="62"/>
    <x v="3"/>
    <x v="0"/>
    <n v="130"/>
    <s v="Adrien Martin"/>
    <n v="5"/>
    <n v="0.93269709621583941"/>
    <x v="613"/>
    <n v="-606.25311254029566"/>
  </r>
  <r>
    <x v="623"/>
    <s v="PIZB0001"/>
    <x v="79"/>
    <x v="0"/>
    <x v="0"/>
    <n v="72"/>
    <s v="Albain Forestier"/>
    <n v="11"/>
    <n v="0.52237283543049207"/>
    <x v="614"/>
    <n v="-413.71928566094971"/>
  </r>
  <r>
    <x v="624"/>
    <s v="PIZB0002"/>
    <x v="70"/>
    <x v="1"/>
    <x v="0"/>
    <n v="65"/>
    <s v="Roch Cousineau"/>
    <n v="7"/>
    <n v="9.5018804267825163E-2"/>
    <x v="615"/>
    <n v="-43.233555941860452"/>
  </r>
  <r>
    <x v="625"/>
    <s v="PIZB0003"/>
    <x v="64"/>
    <x v="2"/>
    <x v="0"/>
    <n v="250"/>
    <s v="Adrien Martin"/>
    <n v="2"/>
    <n v="0.58782574626896478"/>
    <x v="616"/>
    <n v="-293.91287313448237"/>
  </r>
  <r>
    <x v="626"/>
    <s v="PIZB0004"/>
    <x v="37"/>
    <x v="3"/>
    <x v="0"/>
    <n v="130"/>
    <s v="Albain Forestier"/>
    <n v="3"/>
    <n v="0.74832022995806968"/>
    <x v="617"/>
    <n v="-291.84488968364718"/>
  </r>
  <r>
    <x v="627"/>
    <s v="PIZB0005"/>
    <x v="54"/>
    <x v="4"/>
    <x v="1"/>
    <n v="60"/>
    <s v="Roch Cousineau"/>
    <n v="4"/>
    <n v="0.23768668084520017"/>
    <x v="618"/>
    <n v="-57.044803402848039"/>
  </r>
  <r>
    <x v="628"/>
    <s v="PIZB0006"/>
    <x v="40"/>
    <x v="5"/>
    <x v="0"/>
    <n v="95"/>
    <s v="Adrien Martin"/>
    <n v="4"/>
    <n v="0.81398979952576289"/>
    <x v="619"/>
    <n v="-309.31612381978988"/>
  </r>
  <r>
    <x v="629"/>
    <s v="PIZB0001"/>
    <x v="43"/>
    <x v="0"/>
    <x v="0"/>
    <n v="72"/>
    <s v="Albain Forestier"/>
    <n v="8"/>
    <n v="0.47539492907419867"/>
    <x v="620"/>
    <n v="-273.82747914673843"/>
  </r>
  <r>
    <x v="630"/>
    <s v="PIZB0002"/>
    <x v="50"/>
    <x v="1"/>
    <x v="0"/>
    <n v="65"/>
    <s v="Roch Cousineau"/>
    <n v="12"/>
    <n v="0.2749879201577119"/>
    <x v="621"/>
    <n v="-214.49057772301526"/>
  </r>
  <r>
    <x v="631"/>
    <s v="PIZB0003"/>
    <x v="21"/>
    <x v="2"/>
    <x v="1"/>
    <n v="250"/>
    <s v="Adrien Martin"/>
    <n v="3"/>
    <n v="6.4075255394790975E-4"/>
    <x v="622"/>
    <n v="-0.48056441546093231"/>
  </r>
  <r>
    <x v="632"/>
    <s v="PIZB0004"/>
    <x v="80"/>
    <x v="3"/>
    <x v="1"/>
    <n v="130"/>
    <s v="Albain Forestier"/>
    <n v="2"/>
    <n v="0.81394816364933775"/>
    <x v="623"/>
    <n v="-211.62652254882784"/>
  </r>
  <r>
    <x v="633"/>
    <s v="PIZB0001"/>
    <x v="17"/>
    <x v="0"/>
    <x v="1"/>
    <n v="72"/>
    <s v="Roch Cousineau"/>
    <n v="10"/>
    <n v="0.35331456579494913"/>
    <x v="624"/>
    <n v="-254.38648737236338"/>
  </r>
  <r>
    <x v="634"/>
    <s v="PIZB0002"/>
    <x v="48"/>
    <x v="1"/>
    <x v="1"/>
    <n v="65"/>
    <s v="Adrien Martin"/>
    <n v="9"/>
    <n v="0.20924118400156788"/>
    <x v="625"/>
    <n v="-122.40609264091721"/>
  </r>
  <r>
    <x v="635"/>
    <s v="PIZB0003"/>
    <x v="77"/>
    <x v="2"/>
    <x v="1"/>
    <n v="250"/>
    <s v="Albain Forestier"/>
    <n v="2"/>
    <n v="0.62873979679540648"/>
    <x v="626"/>
    <n v="-314.36989839770325"/>
  </r>
  <r>
    <x v="636"/>
    <s v="PIZB0004"/>
    <x v="40"/>
    <x v="3"/>
    <x v="1"/>
    <n v="130"/>
    <s v="Roch Cousineau"/>
    <n v="3"/>
    <n v="0.63100717985210342"/>
    <x v="627"/>
    <n v="-246.09280014232033"/>
  </r>
  <r>
    <x v="637"/>
    <s v="PIZB0001"/>
    <x v="46"/>
    <x v="0"/>
    <x v="0"/>
    <n v="72"/>
    <s v="Roch Cousineau"/>
    <n v="9"/>
    <n v="0.11972482234820658"/>
    <x v="628"/>
    <n v="-77.581684881637855"/>
  </r>
  <r>
    <x v="638"/>
    <s v="PIZB0002"/>
    <x v="26"/>
    <x v="1"/>
    <x v="1"/>
    <n v="65"/>
    <s v="Adrien Martin"/>
    <n v="6"/>
    <n v="0.5207014257358189"/>
    <x v="629"/>
    <n v="-203.07355603696939"/>
  </r>
  <r>
    <x v="639"/>
    <s v="PIZB0003"/>
    <x v="67"/>
    <x v="2"/>
    <x v="0"/>
    <n v="250"/>
    <s v="Albain Forestier"/>
    <n v="3"/>
    <n v="0.10291727285214414"/>
    <x v="630"/>
    <n v="-77.187954639108113"/>
  </r>
  <r>
    <x v="640"/>
    <s v="PIZB0004"/>
    <x v="29"/>
    <x v="3"/>
    <x v="1"/>
    <n v="130"/>
    <s v="Roch Cousineau"/>
    <n v="3"/>
    <n v="0.8887504815379299"/>
    <x v="631"/>
    <n v="-346.61268779979264"/>
  </r>
  <r>
    <x v="641"/>
    <s v="PIZB0001"/>
    <x v="58"/>
    <x v="0"/>
    <x v="0"/>
    <n v="72"/>
    <s v="Adrien Martin"/>
    <n v="11"/>
    <n v="0.20142744630028941"/>
    <x v="632"/>
    <n v="-159.5305374698292"/>
  </r>
  <r>
    <x v="642"/>
    <s v="PIZB0002"/>
    <x v="48"/>
    <x v="1"/>
    <x v="1"/>
    <n v="65"/>
    <s v="Albain Forestier"/>
    <n v="13"/>
    <n v="0.42353855131474805"/>
    <x v="633"/>
    <n v="-357.8900758609621"/>
  </r>
  <r>
    <x v="643"/>
    <s v="PIZB0003"/>
    <x v="44"/>
    <x v="2"/>
    <x v="0"/>
    <n v="250"/>
    <s v="Roch Cousineau"/>
    <n v="3"/>
    <n v="0.23990902129540437"/>
    <x v="634"/>
    <n v="-179.93176597155329"/>
  </r>
  <r>
    <x v="644"/>
    <s v="PIZB0004"/>
    <x v="81"/>
    <x v="3"/>
    <x v="1"/>
    <n v="130"/>
    <s v="Adrien Martin"/>
    <n v="3"/>
    <n v="2.4128465662241472E-2"/>
    <x v="635"/>
    <n v="-9.4101016082741751"/>
  </r>
  <r>
    <x v="645"/>
    <s v="PIZB0005"/>
    <x v="71"/>
    <x v="4"/>
    <x v="0"/>
    <n v="60"/>
    <s v="Albain Forestier"/>
    <n v="6"/>
    <n v="8.6931621344897181E-2"/>
    <x v="636"/>
    <n v="-31.295383684162985"/>
  </r>
  <r>
    <x v="646"/>
    <s v="PIZB0001"/>
    <x v="70"/>
    <x v="0"/>
    <x v="1"/>
    <n v="72"/>
    <s v="Roch Cousineau"/>
    <n v="6"/>
    <n v="0.93588903169456572"/>
    <x v="637"/>
    <n v="-404.30406169205236"/>
  </r>
  <r>
    <x v="647"/>
    <s v="PIZB0002"/>
    <x v="70"/>
    <x v="1"/>
    <x v="0"/>
    <n v="65"/>
    <s v="Adrien Martin"/>
    <n v="5"/>
    <n v="8.9169518663924086E-2"/>
    <x v="638"/>
    <n v="-28.980093565775327"/>
  </r>
  <r>
    <x v="648"/>
    <s v="PIZB0003"/>
    <x v="73"/>
    <x v="2"/>
    <x v="1"/>
    <n v="250"/>
    <s v="Albain Forestier"/>
    <n v="3"/>
    <n v="0.85150107384773011"/>
    <x v="639"/>
    <n v="-638.62580538579755"/>
  </r>
  <r>
    <x v="649"/>
    <s v="PIZB0004"/>
    <x v="81"/>
    <x v="3"/>
    <x v="0"/>
    <n v="130"/>
    <s v="Roch Cousineau"/>
    <n v="6"/>
    <n v="0.69108819933052135"/>
    <x v="640"/>
    <n v="-539.04879547780661"/>
  </r>
  <r>
    <x v="650"/>
    <s v="PIZB0001"/>
    <x v="29"/>
    <x v="0"/>
    <x v="1"/>
    <n v="72"/>
    <s v="Adrien Martin"/>
    <n v="5"/>
    <n v="0.17180951514387888"/>
    <x v="641"/>
    <n v="-61.851425451796402"/>
  </r>
  <r>
    <x v="651"/>
    <s v="PIZB0002"/>
    <x v="43"/>
    <x v="1"/>
    <x v="0"/>
    <n v="65"/>
    <s v="Albain Forestier"/>
    <n v="10"/>
    <n v="0.34973268564425297"/>
    <x v="642"/>
    <n v="-227.32624566876441"/>
  </r>
  <r>
    <x v="652"/>
    <s v="PIZB0003"/>
    <x v="40"/>
    <x v="2"/>
    <x v="1"/>
    <n v="250"/>
    <s v="Roch Cousineau"/>
    <n v="2"/>
    <n v="0.37964133810505729"/>
    <x v="643"/>
    <n v="-189.82066905252861"/>
  </r>
  <r>
    <x v="653"/>
    <s v="PIZB0004"/>
    <x v="78"/>
    <x v="3"/>
    <x v="0"/>
    <n v="130"/>
    <s v="Adrien Martin"/>
    <n v="2"/>
    <n v="0.54917732477464898"/>
    <x v="644"/>
    <n v="-142.78610444140875"/>
  </r>
  <r>
    <x v="654"/>
    <s v="PIZB0005"/>
    <x v="43"/>
    <x v="4"/>
    <x v="0"/>
    <n v="60"/>
    <s v="Albain Forestier"/>
    <n v="10"/>
    <n v="0.96064599864263356"/>
    <x v="645"/>
    <n v="-576.38759918558014"/>
  </r>
  <r>
    <x v="655"/>
    <s v="PIZB0006"/>
    <x v="48"/>
    <x v="5"/>
    <x v="1"/>
    <n v="95"/>
    <s v="Roch Cousineau"/>
    <n v="3"/>
    <n v="0.82690985546054407"/>
    <x v="646"/>
    <n v="-235.66930880625509"/>
  </r>
  <r>
    <x v="656"/>
    <s v="PIZB0001"/>
    <x v="42"/>
    <x v="0"/>
    <x v="1"/>
    <n v="72"/>
    <s v="Adrien Martin"/>
    <n v="6"/>
    <n v="0.54986956745623594"/>
    <x v="647"/>
    <n v="-237.54365314109393"/>
  </r>
  <r>
    <x v="657"/>
    <s v="PIZB0002"/>
    <x v="59"/>
    <x v="1"/>
    <x v="1"/>
    <n v="65"/>
    <s v="Albain Forestier"/>
    <n v="8"/>
    <n v="0.92634432033423075"/>
    <x v="648"/>
    <n v="-481.69904657380005"/>
  </r>
  <r>
    <x v="658"/>
    <s v="PIZB0003"/>
    <x v="61"/>
    <x v="2"/>
    <x v="0"/>
    <n v="250"/>
    <s v="Roch Cousineau"/>
    <n v="2"/>
    <n v="0.27777755004182614"/>
    <x v="649"/>
    <n v="-138.88877502091307"/>
  </r>
  <r>
    <x v="659"/>
    <s v="PIZB0004"/>
    <x v="77"/>
    <x v="3"/>
    <x v="0"/>
    <n v="130"/>
    <s v="Adrien Martin"/>
    <n v="2"/>
    <n v="0.14827843055742274"/>
    <x v="650"/>
    <n v="-38.552391944929909"/>
  </r>
  <r>
    <x v="660"/>
    <s v="PIZB0001"/>
    <x v="69"/>
    <x v="0"/>
    <x v="0"/>
    <n v="72"/>
    <s v="Albain Forestier"/>
    <n v="9"/>
    <n v="6.9621087766049028E-2"/>
    <x v="651"/>
    <n v="-45.114464872399772"/>
  </r>
  <r>
    <x v="661"/>
    <s v="PIZB0002"/>
    <x v="19"/>
    <x v="1"/>
    <x v="0"/>
    <n v="65"/>
    <s v="Roch Cousineau"/>
    <n v="4"/>
    <n v="0.27774118880108745"/>
    <x v="652"/>
    <n v="-72.212709088282736"/>
  </r>
  <r>
    <x v="662"/>
    <s v="PIZB0003"/>
    <x v="46"/>
    <x v="2"/>
    <x v="0"/>
    <n v="250"/>
    <s v="Adrien Martin"/>
    <n v="1"/>
    <n v="1.3403998936025618E-2"/>
    <x v="653"/>
    <n v="-3.3509997340064048"/>
  </r>
  <r>
    <x v="663"/>
    <s v="PIZB0004"/>
    <x v="69"/>
    <x v="3"/>
    <x v="0"/>
    <n v="130"/>
    <s v="Albain Forestier"/>
    <n v="5"/>
    <n v="8.3707632241887819E-2"/>
    <x v="654"/>
    <n v="-54.409960957227078"/>
  </r>
  <r>
    <x v="664"/>
    <s v="PIZB0005"/>
    <x v="54"/>
    <x v="4"/>
    <x v="0"/>
    <n v="60"/>
    <s v="Roch Cousineau"/>
    <n v="12"/>
    <n v="0.39237658363110783"/>
    <x v="655"/>
    <n v="-282.51114021439764"/>
  </r>
  <r>
    <x v="665"/>
    <s v="PIZB0001"/>
    <x v="71"/>
    <x v="0"/>
    <x v="0"/>
    <n v="72"/>
    <s v="Adrien Martin"/>
    <n v="6"/>
    <n v="0.69207888695359465"/>
    <x v="656"/>
    <n v="-298.97807916395288"/>
  </r>
  <r>
    <x v="666"/>
    <s v="PIZB0002"/>
    <x v="48"/>
    <x v="1"/>
    <x v="0"/>
    <n v="65"/>
    <s v="Albain Forestier"/>
    <n v="6"/>
    <n v="0.57496670987643095"/>
    <x v="657"/>
    <n v="-224.23701685180805"/>
  </r>
  <r>
    <x v="667"/>
    <s v="PIZB0003"/>
    <x v="37"/>
    <x v="2"/>
    <x v="1"/>
    <n v="250"/>
    <s v="Roch Cousineau"/>
    <n v="2"/>
    <n v="0.74038877717573881"/>
    <x v="658"/>
    <n v="-370.19438858786941"/>
  </r>
  <r>
    <x v="668"/>
    <s v="PIZB0004"/>
    <x v="49"/>
    <x v="3"/>
    <x v="0"/>
    <n v="130"/>
    <s v="Adrien Martin"/>
    <n v="4"/>
    <n v="0.21356495843078116"/>
    <x v="659"/>
    <n v="-111.05377838400621"/>
  </r>
  <r>
    <x v="669"/>
    <s v="PIZB0001"/>
    <x v="50"/>
    <x v="0"/>
    <x v="0"/>
    <n v="72"/>
    <s v="Albain Forestier"/>
    <n v="10"/>
    <n v="0.30387521905431236"/>
    <x v="660"/>
    <n v="-218.79015771910488"/>
  </r>
  <r>
    <x v="670"/>
    <s v="PIZB0002"/>
    <x v="67"/>
    <x v="1"/>
    <x v="0"/>
    <n v="65"/>
    <s v="Roch Cousineau"/>
    <n v="8"/>
    <n v="0.61110352245902921"/>
    <x v="661"/>
    <n v="-317.77383167869522"/>
  </r>
  <r>
    <x v="671"/>
    <s v="PIZB0003"/>
    <x v="68"/>
    <x v="2"/>
    <x v="0"/>
    <n v="250"/>
    <s v="Adrien Martin"/>
    <n v="2"/>
    <n v="0.44956060022706612"/>
    <x v="662"/>
    <n v="-224.78030011353303"/>
  </r>
  <r>
    <x v="672"/>
    <s v="PIZB0004"/>
    <x v="68"/>
    <x v="3"/>
    <x v="0"/>
    <n v="130"/>
    <s v="Albain Forestier"/>
    <n v="2"/>
    <n v="0.85202043080892775"/>
    <x v="663"/>
    <n v="-221.52531201032119"/>
  </r>
  <r>
    <x v="673"/>
    <s v="PIZB0005"/>
    <x v="47"/>
    <x v="4"/>
    <x v="1"/>
    <n v="60"/>
    <s v="Roch Cousineau"/>
    <n v="14"/>
    <n v="0.28065344819341365"/>
    <x v="664"/>
    <n v="-235.7488964824675"/>
  </r>
  <r>
    <x v="674"/>
    <s v="PIZB0006"/>
    <x v="69"/>
    <x v="5"/>
    <x v="0"/>
    <n v="95"/>
    <s v="Adrien Martin"/>
    <n v="3"/>
    <n v="0.5397344739924026"/>
    <x v="665"/>
    <n v="-153.82432508783472"/>
  </r>
  <r>
    <x v="675"/>
    <s v="PIZB0001"/>
    <x v="77"/>
    <x v="0"/>
    <x v="0"/>
    <n v="72"/>
    <s v="Albain Forestier"/>
    <n v="6"/>
    <n v="0.47423094433846269"/>
    <x v="666"/>
    <n v="-204.86776795421588"/>
  </r>
  <r>
    <x v="676"/>
    <s v="PIZB0002"/>
    <x v="41"/>
    <x v="1"/>
    <x v="0"/>
    <n v="65"/>
    <s v="Roch Cousineau"/>
    <n v="12"/>
    <n v="0.933695161420943"/>
    <x v="667"/>
    <n v="-728.28222590833548"/>
  </r>
  <r>
    <x v="677"/>
    <s v="PIZB0003"/>
    <x v="69"/>
    <x v="2"/>
    <x v="1"/>
    <n v="250"/>
    <s v="Adrien Martin"/>
    <n v="2"/>
    <n v="0.80049109972994914"/>
    <x v="668"/>
    <n v="-400.24554986497463"/>
  </r>
  <r>
    <x v="678"/>
    <s v="PIZB0004"/>
    <x v="63"/>
    <x v="3"/>
    <x v="1"/>
    <n v="130"/>
    <s v="Albain Forestier"/>
    <n v="2"/>
    <n v="0.22164478301551871"/>
    <x v="669"/>
    <n v="-57.627643584034864"/>
  </r>
  <r>
    <x v="679"/>
    <s v="PIZB0001"/>
    <x v="41"/>
    <x v="0"/>
    <x v="1"/>
    <n v="72"/>
    <s v="Roch Cousineau"/>
    <n v="8"/>
    <n v="0.56954921743894571"/>
    <x v="670"/>
    <n v="-328.06034924483271"/>
  </r>
  <r>
    <x v="680"/>
    <s v="PIZB0002"/>
    <x v="45"/>
    <x v="1"/>
    <x v="1"/>
    <n v="65"/>
    <s v="Adrien Martin"/>
    <n v="10"/>
    <n v="0.42804709589305667"/>
    <x v="671"/>
    <n v="-278.23061233048685"/>
  </r>
  <r>
    <x v="681"/>
    <s v="PIZB0003"/>
    <x v="57"/>
    <x v="2"/>
    <x v="1"/>
    <n v="250"/>
    <s v="Albain Forestier"/>
    <n v="3"/>
    <n v="0.69675311055606237"/>
    <x v="672"/>
    <n v="-522.56483291704683"/>
  </r>
  <r>
    <x v="682"/>
    <s v="PIZB0004"/>
    <x v="64"/>
    <x v="3"/>
    <x v="1"/>
    <n v="130"/>
    <s v="Roch Cousineau"/>
    <n v="7"/>
    <n v="0.7516513164088644"/>
    <x v="673"/>
    <n v="-684.00269793206667"/>
  </r>
  <r>
    <x v="683"/>
    <s v="PIZB0001"/>
    <x v="33"/>
    <x v="0"/>
    <x v="0"/>
    <n v="72"/>
    <s v="Roch Cousineau"/>
    <n v="10"/>
    <n v="0.64937891698296735"/>
    <x v="674"/>
    <n v="-467.55282022773645"/>
  </r>
  <r>
    <x v="684"/>
    <s v="PIZB0002"/>
    <x v="40"/>
    <x v="1"/>
    <x v="1"/>
    <n v="65"/>
    <s v="Adrien Martin"/>
    <n v="13"/>
    <n v="0.92073710435199407"/>
    <x v="675"/>
    <n v="-778.02285317743497"/>
  </r>
  <r>
    <x v="685"/>
    <s v="PIZB0003"/>
    <x v="70"/>
    <x v="2"/>
    <x v="0"/>
    <n v="250"/>
    <s v="Albain Forestier"/>
    <n v="1"/>
    <n v="0.73431772772345882"/>
    <x v="676"/>
    <n v="-183.5794319308647"/>
  </r>
  <r>
    <x v="686"/>
    <s v="PIZB0004"/>
    <x v="55"/>
    <x v="3"/>
    <x v="1"/>
    <n v="130"/>
    <s v="Roch Cousineau"/>
    <n v="2"/>
    <n v="0.7141895408250456"/>
    <x v="677"/>
    <n v="-185.68928061451183"/>
  </r>
  <r>
    <x v="687"/>
    <s v="PIZB0001"/>
    <x v="48"/>
    <x v="0"/>
    <x v="0"/>
    <n v="72"/>
    <s v="Adrien Martin"/>
    <n v="10"/>
    <n v="0.43945782024056956"/>
    <x v="678"/>
    <n v="-316.40963057321005"/>
  </r>
  <r>
    <x v="688"/>
    <s v="PIZB0002"/>
    <x v="78"/>
    <x v="1"/>
    <x v="1"/>
    <n v="65"/>
    <s v="Albain Forestier"/>
    <n v="4"/>
    <n v="0.86574160989185178"/>
    <x v="679"/>
    <n v="-225.09281857188145"/>
  </r>
  <r>
    <x v="689"/>
    <s v="PIZB0003"/>
    <x v="65"/>
    <x v="2"/>
    <x v="0"/>
    <n v="250"/>
    <s v="Roch Cousineau"/>
    <n v="3"/>
    <n v="0.30771675717092406"/>
    <x v="680"/>
    <n v="-230.78756787819302"/>
  </r>
  <r>
    <x v="690"/>
    <s v="PIZB0004"/>
    <x v="80"/>
    <x v="3"/>
    <x v="1"/>
    <n v="130"/>
    <s v="Adrien Martin"/>
    <n v="4"/>
    <n v="0.19001356807728143"/>
    <x v="681"/>
    <n v="-98.807055400186343"/>
  </r>
  <r>
    <x v="691"/>
    <s v="PIZB0005"/>
    <x v="42"/>
    <x v="4"/>
    <x v="0"/>
    <n v="60"/>
    <s v="Albain Forestier"/>
    <n v="13"/>
    <n v="0.43227507079894512"/>
    <x v="682"/>
    <n v="-337.17455522317721"/>
  </r>
  <r>
    <x v="692"/>
    <s v="PIZB0001"/>
    <x v="21"/>
    <x v="0"/>
    <x v="1"/>
    <n v="72"/>
    <s v="Roch Cousineau"/>
    <n v="3"/>
    <n v="0.37452902917744879"/>
    <x v="683"/>
    <n v="-80.898270302328939"/>
  </r>
  <r>
    <x v="693"/>
    <s v="PIZB0002"/>
    <x v="30"/>
    <x v="1"/>
    <x v="0"/>
    <n v="65"/>
    <s v="Adrien Martin"/>
    <n v="9"/>
    <n v="0.46042141099661238"/>
    <x v="684"/>
    <n v="-269.3465254330182"/>
  </r>
  <r>
    <x v="694"/>
    <s v="PIZB0003"/>
    <x v="17"/>
    <x v="2"/>
    <x v="1"/>
    <n v="250"/>
    <s v="Albain Forestier"/>
    <n v="3"/>
    <n v="8.7208146763523064E-2"/>
    <x v="685"/>
    <n v="-65.406110072642306"/>
  </r>
  <r>
    <x v="695"/>
    <s v="PIZB0004"/>
    <x v="48"/>
    <x v="3"/>
    <x v="0"/>
    <n v="130"/>
    <s v="Roch Cousineau"/>
    <n v="5"/>
    <n v="0.59947659490365224"/>
    <x v="686"/>
    <n v="-389.65978668737392"/>
  </r>
  <r>
    <x v="696"/>
    <s v="PIZB0001"/>
    <x v="17"/>
    <x v="0"/>
    <x v="1"/>
    <n v="72"/>
    <s v="Adrien Martin"/>
    <n v="9"/>
    <n v="0.19470830108241777"/>
    <x v="687"/>
    <n v="-126.1709791014067"/>
  </r>
  <r>
    <x v="697"/>
    <s v="PIZB0002"/>
    <x v="75"/>
    <x v="1"/>
    <x v="0"/>
    <n v="65"/>
    <s v="Albain Forestier"/>
    <n v="7"/>
    <n v="0.31353890146400143"/>
    <x v="688"/>
    <n v="-142.66020016612063"/>
  </r>
  <r>
    <x v="698"/>
    <s v="PIZB0003"/>
    <x v="44"/>
    <x v="2"/>
    <x v="1"/>
    <n v="250"/>
    <s v="Roch Cousineau"/>
    <n v="2"/>
    <n v="8.9150426527610849E-2"/>
    <x v="689"/>
    <n v="-44.575213263805423"/>
  </r>
  <r>
    <x v="699"/>
    <s v="PIZB0004"/>
    <x v="41"/>
    <x v="3"/>
    <x v="0"/>
    <n v="130"/>
    <s v="Adrien Martin"/>
    <n v="7"/>
    <n v="0.96896682322971894"/>
    <x v="690"/>
    <n v="-881.75980913904425"/>
  </r>
  <r>
    <x v="700"/>
    <s v="PIZB0005"/>
    <x v="37"/>
    <x v="4"/>
    <x v="0"/>
    <n v="60"/>
    <s v="Albain Forestier"/>
    <n v="8"/>
    <n v="0.54141819192544782"/>
    <x v="691"/>
    <n v="-259.88073212421494"/>
  </r>
  <r>
    <x v="701"/>
    <s v="PIZB0006"/>
    <x v="65"/>
    <x v="5"/>
    <x v="1"/>
    <n v="95"/>
    <s v="Roch Cousineau"/>
    <n v="2"/>
    <n v="0.66899846080994996"/>
    <x v="692"/>
    <n v="-127.10970755389049"/>
  </r>
  <r>
    <x v="702"/>
    <s v="PIZB0001"/>
    <x v="40"/>
    <x v="0"/>
    <x v="1"/>
    <n v="72"/>
    <s v="Adrien Martin"/>
    <n v="5"/>
    <n v="0.40496116671200544"/>
    <x v="693"/>
    <n v="-145.78602001632194"/>
  </r>
  <r>
    <x v="703"/>
    <s v="PIZB0002"/>
    <x v="26"/>
    <x v="1"/>
    <x v="1"/>
    <n v="65"/>
    <s v="Albain Forestier"/>
    <n v="13"/>
    <n v="0.19551798872108417"/>
    <x v="694"/>
    <n v="-165.21270046931613"/>
  </r>
  <r>
    <x v="704"/>
    <s v="PIZB0003"/>
    <x v="46"/>
    <x v="2"/>
    <x v="0"/>
    <n v="250"/>
    <s v="Roch Cousineau"/>
    <n v="3"/>
    <n v="0.81299973374844992"/>
    <x v="695"/>
    <n v="-609.74980031133748"/>
  </r>
  <r>
    <x v="705"/>
    <s v="PIZB0004"/>
    <x v="82"/>
    <x v="3"/>
    <x v="0"/>
    <n v="130"/>
    <s v="Adrien Martin"/>
    <n v="2"/>
    <n v="0.32645858129548622"/>
    <x v="696"/>
    <n v="-84.879231136826419"/>
  </r>
  <r>
    <x v="706"/>
    <s v="PIZB0001"/>
    <x v="56"/>
    <x v="0"/>
    <x v="0"/>
    <n v="72"/>
    <s v="Albain Forestier"/>
    <n v="5"/>
    <n v="0.87184538191401484"/>
    <x v="697"/>
    <n v="-313.8643374890454"/>
  </r>
  <r>
    <x v="707"/>
    <s v="PIZB0002"/>
    <x v="62"/>
    <x v="1"/>
    <x v="0"/>
    <n v="65"/>
    <s v="Roch Cousineau"/>
    <n v="6"/>
    <n v="0.97799044211330843"/>
    <x v="698"/>
    <n v="-381.41627242419031"/>
  </r>
  <r>
    <x v="708"/>
    <s v="PIZB0003"/>
    <x v="74"/>
    <x v="2"/>
    <x v="0"/>
    <n v="250"/>
    <s v="Adrien Martin"/>
    <n v="1"/>
    <n v="0.62260448933876023"/>
    <x v="699"/>
    <n v="-155.65112233469006"/>
  </r>
  <r>
    <x v="709"/>
    <s v="PIZB0004"/>
    <x v="26"/>
    <x v="3"/>
    <x v="0"/>
    <n v="130"/>
    <s v="Albain Forestier"/>
    <n v="4"/>
    <n v="0.5330974342618805"/>
    <x v="700"/>
    <n v="-277.21066581617788"/>
  </r>
  <r>
    <x v="710"/>
    <s v="PIZB0005"/>
    <x v="43"/>
    <x v="4"/>
    <x v="0"/>
    <n v="60"/>
    <s v="Roch Cousineau"/>
    <n v="7"/>
    <n v="0.57750500606977617"/>
    <x v="701"/>
    <n v="-242.55210254930597"/>
  </r>
  <r>
    <x v="711"/>
    <s v="PIZB0001"/>
    <x v="57"/>
    <x v="0"/>
    <x v="0"/>
    <n v="72"/>
    <s v="Adrien Martin"/>
    <n v="6"/>
    <n v="0.37750718686767826"/>
    <x v="702"/>
    <n v="-163.08310472683701"/>
  </r>
  <r>
    <x v="712"/>
    <s v="PIZB0002"/>
    <x v="40"/>
    <x v="1"/>
    <x v="0"/>
    <n v="65"/>
    <s v="Albain Forestier"/>
    <n v="11"/>
    <n v="0.35711382760432331"/>
    <x v="703"/>
    <n v="-255.33638673709115"/>
  </r>
  <r>
    <x v="713"/>
    <s v="PIZB0003"/>
    <x v="32"/>
    <x v="2"/>
    <x v="1"/>
    <n v="250"/>
    <s v="Roch Cousineau"/>
    <n v="1"/>
    <n v="0.85767207461390749"/>
    <x v="704"/>
    <n v="-214.41801865347688"/>
  </r>
  <r>
    <x v="714"/>
    <s v="PIZB0004"/>
    <x v="33"/>
    <x v="3"/>
    <x v="0"/>
    <n v="130"/>
    <s v="Adrien Martin"/>
    <n v="2"/>
    <n v="0.27677253795253798"/>
    <x v="705"/>
    <n v="-71.960859867659877"/>
  </r>
  <r>
    <x v="715"/>
    <s v="PIZB0001"/>
    <x v="49"/>
    <x v="0"/>
    <x v="0"/>
    <n v="72"/>
    <s v="Albain Forestier"/>
    <n v="12"/>
    <n v="0.59913659671615294"/>
    <x v="706"/>
    <n v="-517.65401956275605"/>
  </r>
  <r>
    <x v="716"/>
    <s v="PIZB0002"/>
    <x v="33"/>
    <x v="1"/>
    <x v="0"/>
    <n v="65"/>
    <s v="Roch Cousineau"/>
    <n v="9"/>
    <n v="0.1132725582663171"/>
    <x v="707"/>
    <n v="-66.264446585795497"/>
  </r>
  <r>
    <x v="717"/>
    <s v="PIZB0003"/>
    <x v="79"/>
    <x v="2"/>
    <x v="0"/>
    <n v="250"/>
    <s v="Adrien Martin"/>
    <n v="2"/>
    <n v="0.55093181357368315"/>
    <x v="708"/>
    <n v="-275.46590678684157"/>
  </r>
  <r>
    <x v="718"/>
    <s v="PIZB0004"/>
    <x v="82"/>
    <x v="3"/>
    <x v="0"/>
    <n v="130"/>
    <s v="Albain Forestier"/>
    <n v="2"/>
    <n v="1.3096775464029098E-2"/>
    <x v="709"/>
    <n v="-3.4051616206475654"/>
  </r>
  <r>
    <x v="719"/>
    <s v="PIZB0005"/>
    <x v="42"/>
    <x v="4"/>
    <x v="1"/>
    <n v="60"/>
    <s v="Roch Cousineau"/>
    <n v="12"/>
    <n v="9.8472803226296812E-2"/>
    <x v="710"/>
    <n v="-70.900418322933703"/>
  </r>
  <r>
    <x v="720"/>
    <s v="PIZB0006"/>
    <x v="58"/>
    <x v="5"/>
    <x v="0"/>
    <n v="95"/>
    <s v="Adrien Martin"/>
    <n v="5"/>
    <n v="0.94512415798565419"/>
    <x v="711"/>
    <n v="-448.93397504318574"/>
  </r>
  <r>
    <x v="721"/>
    <s v="PIZB0001"/>
    <x v="63"/>
    <x v="0"/>
    <x v="0"/>
    <n v="72"/>
    <s v="Albain Forestier"/>
    <n v="8"/>
    <n v="0.15142300387455676"/>
    <x v="712"/>
    <n v="-87.219650231744694"/>
  </r>
  <r>
    <x v="722"/>
    <s v="PIZB0002"/>
    <x v="72"/>
    <x v="1"/>
    <x v="0"/>
    <n v="65"/>
    <s v="Roch Cousineau"/>
    <n v="4"/>
    <n v="0.66995681621854775"/>
    <x v="713"/>
    <n v="-174.1887722168224"/>
  </r>
  <r>
    <x v="723"/>
    <s v="PIZB0003"/>
    <x v="79"/>
    <x v="2"/>
    <x v="1"/>
    <n v="250"/>
    <s v="Adrien Martin"/>
    <n v="2"/>
    <n v="3.2973208684716537E-2"/>
    <x v="714"/>
    <n v="-16.48660434235827"/>
  </r>
  <r>
    <x v="724"/>
    <s v="PIZB0004"/>
    <x v="17"/>
    <x v="3"/>
    <x v="1"/>
    <n v="130"/>
    <s v="Albain Forestier"/>
    <n v="4"/>
    <n v="0.48079749378162362"/>
    <x v="715"/>
    <n v="-250.0146967664443"/>
  </r>
  <r>
    <x v="725"/>
    <s v="PIZB0001"/>
    <x v="52"/>
    <x v="0"/>
    <x v="1"/>
    <n v="72"/>
    <s v="Roch Cousineau"/>
    <n v="5"/>
    <n v="0.10933496338830984"/>
    <x v="716"/>
    <n v="-39.360586819791543"/>
  </r>
  <r>
    <x v="726"/>
    <s v="PIZB0002"/>
    <x v="74"/>
    <x v="1"/>
    <x v="1"/>
    <n v="65"/>
    <s v="Adrien Martin"/>
    <n v="10"/>
    <n v="0.67323932508953677"/>
    <x v="717"/>
    <n v="-437.6055613081989"/>
  </r>
  <r>
    <x v="727"/>
    <s v="PIZB0003"/>
    <x v="75"/>
    <x v="2"/>
    <x v="1"/>
    <n v="250"/>
    <s v="Albain Forestier"/>
    <n v="2"/>
    <n v="0.13283552596379267"/>
    <x v="718"/>
    <n v="-66.417762981896331"/>
  </r>
  <r>
    <x v="728"/>
    <s v="PIZB0004"/>
    <x v="57"/>
    <x v="3"/>
    <x v="1"/>
    <n v="130"/>
    <s v="Roch Cousineau"/>
    <n v="3"/>
    <n v="6.9168970258981832E-2"/>
    <x v="719"/>
    <n v="-26.975898401002915"/>
  </r>
  <r>
    <x v="729"/>
    <s v="PIZB0001"/>
    <x v="38"/>
    <x v="0"/>
    <x v="1"/>
    <n v="72"/>
    <s v="Roch Cousineau"/>
    <n v="9"/>
    <n v="7.9231243294197951E-2"/>
    <x v="720"/>
    <n v="-51.341845654640281"/>
  </r>
  <r>
    <x v="730"/>
    <s v="PIZB0002"/>
    <x v="53"/>
    <x v="1"/>
    <x v="0"/>
    <n v="65"/>
    <s v="Adrien Martin"/>
    <n v="11"/>
    <n v="0.74543861839100078"/>
    <x v="721"/>
    <n v="-532.9886121495656"/>
  </r>
  <r>
    <x v="731"/>
    <s v="PIZB0003"/>
    <x v="78"/>
    <x v="2"/>
    <x v="0"/>
    <n v="250"/>
    <s v="Albain Forestier"/>
    <n v="1"/>
    <n v="0.53621941959763986"/>
    <x v="722"/>
    <n v="-134.05485489940997"/>
  </r>
  <r>
    <x v="732"/>
    <s v="PIZB0004"/>
    <x v="82"/>
    <x v="3"/>
    <x v="0"/>
    <n v="130"/>
    <s v="Roch Cousineau"/>
    <n v="5"/>
    <n v="0.48823486539273475"/>
    <x v="723"/>
    <n v="-317.35266250527758"/>
  </r>
  <r>
    <x v="733"/>
    <s v="PIZB0001"/>
    <x v="61"/>
    <x v="0"/>
    <x v="1"/>
    <n v="72"/>
    <s v="Adrien Martin"/>
    <n v="11"/>
    <n v="5.2161257992269561E-2"/>
    <x v="724"/>
    <n v="-41.311716329877491"/>
  </r>
  <r>
    <x v="734"/>
    <s v="PIZB0002"/>
    <x v="21"/>
    <x v="1"/>
    <x v="1"/>
    <n v="65"/>
    <s v="Albain Forestier"/>
    <n v="10"/>
    <n v="0.68874415282076884"/>
    <x v="725"/>
    <n v="-447.6836993334997"/>
  </r>
  <r>
    <x v="735"/>
    <s v="PIZB0003"/>
    <x v="32"/>
    <x v="2"/>
    <x v="1"/>
    <n v="250"/>
    <s v="Roch Cousineau"/>
    <n v="2"/>
    <n v="0.87241396942850669"/>
    <x v="726"/>
    <n v="-436.20698471425334"/>
  </r>
  <r>
    <x v="736"/>
    <s v="PIZB0004"/>
    <x v="54"/>
    <x v="3"/>
    <x v="1"/>
    <n v="130"/>
    <s v="Adrien Martin"/>
    <n v="4"/>
    <n v="0.90233509646884213"/>
    <x v="727"/>
    <n v="-469.21425016379783"/>
  </r>
  <r>
    <x v="737"/>
    <s v="PIZB0005"/>
    <x v="70"/>
    <x v="4"/>
    <x v="1"/>
    <n v="60"/>
    <s v="Albain Forestier"/>
    <n v="4"/>
    <n v="7.7020850496268833E-2"/>
    <x v="728"/>
    <n v="-18.485004119104516"/>
  </r>
  <r>
    <x v="738"/>
    <s v="PIZB0001"/>
    <x v="30"/>
    <x v="0"/>
    <x v="1"/>
    <n v="72"/>
    <s v="Roch Cousineau"/>
    <n v="12"/>
    <n v="1.6996870307765199E-2"/>
    <x v="729"/>
    <n v="-14.685295945909132"/>
  </r>
  <r>
    <x v="739"/>
    <s v="PIZB0002"/>
    <x v="71"/>
    <x v="1"/>
    <x v="1"/>
    <n v="65"/>
    <s v="Adrien Martin"/>
    <n v="5"/>
    <n v="0.17433552311441269"/>
    <x v="730"/>
    <n v="-56.659045012184123"/>
  </r>
  <r>
    <x v="740"/>
    <s v="PIZB0003"/>
    <x v="82"/>
    <x v="2"/>
    <x v="0"/>
    <n v="250"/>
    <s v="Albain Forestier"/>
    <n v="3"/>
    <n v="0.92521709671196617"/>
    <x v="731"/>
    <n v="-693.91282253397458"/>
  </r>
  <r>
    <x v="741"/>
    <s v="PIZB0004"/>
    <x v="67"/>
    <x v="3"/>
    <x v="0"/>
    <n v="130"/>
    <s v="Roch Cousineau"/>
    <n v="2"/>
    <n v="0.26937408686056974"/>
    <x v="732"/>
    <n v="-70.037262583748131"/>
  </r>
  <r>
    <x v="742"/>
    <s v="PIZB0001"/>
    <x v="43"/>
    <x v="0"/>
    <x v="0"/>
    <n v="72"/>
    <s v="Adrien Martin"/>
    <n v="7"/>
    <n v="0.32068874014809357"/>
    <x v="733"/>
    <n v="-161.62712503463916"/>
  </r>
  <r>
    <x v="743"/>
    <s v="PIZB0002"/>
    <x v="52"/>
    <x v="1"/>
    <x v="1"/>
    <n v="65"/>
    <s v="Albain Forestier"/>
    <n v="12"/>
    <n v="5.1940668743563512E-2"/>
    <x v="734"/>
    <n v="-40.513721619979542"/>
  </r>
  <r>
    <x v="744"/>
    <s v="PIZB0003"/>
    <x v="41"/>
    <x v="2"/>
    <x v="1"/>
    <n v="250"/>
    <s v="Roch Cousineau"/>
    <n v="3"/>
    <n v="0.41992205186191378"/>
    <x v="735"/>
    <n v="-314.94153889643536"/>
  </r>
  <r>
    <x v="745"/>
    <s v="PIZB0004"/>
    <x v="63"/>
    <x v="3"/>
    <x v="1"/>
    <n v="130"/>
    <s v="Adrien Martin"/>
    <n v="4"/>
    <n v="0.57886574885032693"/>
    <x v="736"/>
    <n v="-301.01018940217"/>
  </r>
  <r>
    <x v="746"/>
    <s v="PIZB0005"/>
    <x v="63"/>
    <x v="4"/>
    <x v="1"/>
    <n v="60"/>
    <s v="Albain Forestier"/>
    <n v="8"/>
    <n v="3.2301010585147005E-2"/>
    <x v="737"/>
    <n v="-15.504485080870563"/>
  </r>
  <r>
    <x v="747"/>
    <s v="PIZB0006"/>
    <x v="74"/>
    <x v="5"/>
    <x v="1"/>
    <n v="95"/>
    <s v="Roch Cousineau"/>
    <n v="3"/>
    <n v="0.97169950545550254"/>
    <x v="738"/>
    <n v="-276.93435905481823"/>
  </r>
  <r>
    <x v="748"/>
    <s v="PIZB0001"/>
    <x v="80"/>
    <x v="0"/>
    <x v="1"/>
    <n v="72"/>
    <s v="Adrien Martin"/>
    <n v="8"/>
    <n v="0.38108411516992979"/>
    <x v="739"/>
    <n v="-219.50445033787958"/>
  </r>
  <r>
    <x v="749"/>
    <s v="PIZB0002"/>
    <x v="37"/>
    <x v="1"/>
    <x v="1"/>
    <n v="65"/>
    <s v="Albain Forestier"/>
    <n v="12"/>
    <n v="0.34076680347969257"/>
    <x v="740"/>
    <n v="-265.79810671416021"/>
  </r>
  <r>
    <x v="750"/>
    <s v="PIZB0003"/>
    <x v="58"/>
    <x v="2"/>
    <x v="0"/>
    <n v="250"/>
    <s v="Roch Cousineau"/>
    <n v="3"/>
    <n v="0.5283341736560806"/>
    <x v="741"/>
    <n v="-396.25063024206048"/>
  </r>
  <r>
    <x v="751"/>
    <s v="PIZB0004"/>
    <x v="67"/>
    <x v="3"/>
    <x v="0"/>
    <n v="130"/>
    <s v="Adrien Martin"/>
    <n v="4"/>
    <n v="0.85108789941073282"/>
    <x v="742"/>
    <n v="-442.56570769358109"/>
  </r>
  <r>
    <x v="752"/>
    <s v="PIZB0001"/>
    <x v="45"/>
    <x v="0"/>
    <x v="0"/>
    <n v="72"/>
    <s v="Albain Forestier"/>
    <n v="11"/>
    <n v="0.71103537093457791"/>
    <x v="743"/>
    <n v="-563.14001378018565"/>
  </r>
  <r>
    <x v="753"/>
    <s v="PIZB0002"/>
    <x v="77"/>
    <x v="1"/>
    <x v="1"/>
    <n v="65"/>
    <s v="Roch Cousineau"/>
    <n v="9"/>
    <n v="0.47739461928376625"/>
    <x v="744"/>
    <n v="-279.27585228100327"/>
  </r>
  <r>
    <x v="754"/>
    <s v="PIZB0003"/>
    <x v="39"/>
    <x v="2"/>
    <x v="1"/>
    <n v="250"/>
    <s v="Adrien Martin"/>
    <n v="3"/>
    <n v="0.75886183068053337"/>
    <x v="745"/>
    <n v="-569.1463730104"/>
  </r>
  <r>
    <x v="755"/>
    <s v="PIZB0004"/>
    <x v="17"/>
    <x v="3"/>
    <x v="1"/>
    <n v="130"/>
    <s v="Albain Forestier"/>
    <n v="3"/>
    <n v="0.84537734951063537"/>
    <x v="746"/>
    <n v="-329.6971663091478"/>
  </r>
  <r>
    <x v="756"/>
    <s v="PIZB0005"/>
    <x v="74"/>
    <x v="4"/>
    <x v="1"/>
    <n v="60"/>
    <s v="Roch Cousineau"/>
    <n v="13"/>
    <n v="0.30941666587468875"/>
    <x v="747"/>
    <n v="-241.34499938225719"/>
  </r>
  <r>
    <x v="757"/>
    <s v="PIZB0001"/>
    <x v="26"/>
    <x v="0"/>
    <x v="1"/>
    <n v="72"/>
    <s v="Adrien Martin"/>
    <n v="12"/>
    <n v="0.58678876435166372"/>
    <x v="748"/>
    <n v="-506.98549239983748"/>
  </r>
  <r>
    <x v="758"/>
    <s v="PIZB0002"/>
    <x v="48"/>
    <x v="1"/>
    <x v="1"/>
    <n v="65"/>
    <s v="Albain Forestier"/>
    <n v="5"/>
    <n v="0.41890648834339184"/>
    <x v="749"/>
    <n v="-136.14460871160233"/>
  </r>
  <r>
    <x v="759"/>
    <s v="PIZB0003"/>
    <x v="58"/>
    <x v="2"/>
    <x v="0"/>
    <n v="250"/>
    <s v="Roch Cousineau"/>
    <n v="3"/>
    <n v="0.40873343226790759"/>
    <x v="750"/>
    <n v="-306.55007420093074"/>
  </r>
  <r>
    <x v="760"/>
    <s v="PIZB0004"/>
    <x v="74"/>
    <x v="3"/>
    <x v="1"/>
    <n v="130"/>
    <s v="Adrien Martin"/>
    <n v="5"/>
    <n v="0.554263428991697"/>
    <x v="751"/>
    <n v="-360.27122884460306"/>
  </r>
  <r>
    <x v="761"/>
    <s v="PIZB0001"/>
    <x v="50"/>
    <x v="0"/>
    <x v="0"/>
    <n v="72"/>
    <s v="Albain Forestier"/>
    <n v="8"/>
    <n v="0.7417202974131335"/>
    <x v="752"/>
    <n v="-427.23089130996487"/>
  </r>
  <r>
    <x v="762"/>
    <s v="PIZB0002"/>
    <x v="49"/>
    <x v="1"/>
    <x v="1"/>
    <n v="65"/>
    <s v="Roch Cousineau"/>
    <n v="4"/>
    <n v="0.18313910679794021"/>
    <x v="753"/>
    <n v="-47.616167767464454"/>
  </r>
  <r>
    <x v="763"/>
    <s v="PIZB0003"/>
    <x v="46"/>
    <x v="2"/>
    <x v="0"/>
    <n v="250"/>
    <s v="Adrien Martin"/>
    <n v="3"/>
    <n v="0.38249619634450571"/>
    <x v="754"/>
    <n v="-286.8721472583793"/>
  </r>
  <r>
    <x v="764"/>
    <s v="PIZB0004"/>
    <x v="38"/>
    <x v="3"/>
    <x v="1"/>
    <n v="130"/>
    <s v="Albain Forestier"/>
    <n v="7"/>
    <n v="0.16297380995808075"/>
    <x v="755"/>
    <n v="-148.3061670618535"/>
  </r>
  <r>
    <x v="765"/>
    <s v="PIZB0005"/>
    <x v="80"/>
    <x v="4"/>
    <x v="0"/>
    <n v="60"/>
    <s v="Roch Cousineau"/>
    <n v="7"/>
    <n v="0.86055920172527778"/>
    <x v="756"/>
    <n v="-361.43486472461666"/>
  </r>
  <r>
    <x v="766"/>
    <s v="PIZB0006"/>
    <x v="42"/>
    <x v="5"/>
    <x v="1"/>
    <n v="95"/>
    <s v="Adrien Martin"/>
    <n v="7"/>
    <n v="0.15241457560159366"/>
    <x v="757"/>
    <n v="-101.35569277505979"/>
  </r>
  <r>
    <x v="767"/>
    <s v="PIZB0001"/>
    <x v="79"/>
    <x v="0"/>
    <x v="0"/>
    <n v="72"/>
    <s v="Albain Forestier"/>
    <n v="5"/>
    <n v="0.13115366469312817"/>
    <x v="758"/>
    <n v="-47.215319289526143"/>
  </r>
  <r>
    <x v="768"/>
    <s v="PIZB0002"/>
    <x v="46"/>
    <x v="1"/>
    <x v="1"/>
    <n v="65"/>
    <s v="Roch Cousineau"/>
    <n v="6"/>
    <n v="0.75306470591973707"/>
    <x v="759"/>
    <n v="-293.69523530869748"/>
  </r>
  <r>
    <x v="769"/>
    <s v="PIZB0003"/>
    <x v="42"/>
    <x v="2"/>
    <x v="0"/>
    <n v="250"/>
    <s v="Adrien Martin"/>
    <n v="2"/>
    <n v="0.75407694286228466"/>
    <x v="760"/>
    <n v="-377.03847143114234"/>
  </r>
  <r>
    <x v="770"/>
    <s v="PIZB0004"/>
    <x v="47"/>
    <x v="3"/>
    <x v="1"/>
    <n v="130"/>
    <s v="Albain Forestier"/>
    <n v="2"/>
    <n v="0.29391464877582441"/>
    <x v="761"/>
    <n v="-76.417808681714348"/>
  </r>
  <r>
    <x v="771"/>
    <s v="PIZB0001"/>
    <x v="47"/>
    <x v="0"/>
    <x v="0"/>
    <n v="72"/>
    <s v="Roch Cousineau"/>
    <n v="4"/>
    <n v="0.81388011306085029"/>
    <x v="762"/>
    <n v="-234.39747256152489"/>
  </r>
  <r>
    <x v="772"/>
    <s v="PIZB0002"/>
    <x v="19"/>
    <x v="1"/>
    <x v="1"/>
    <n v="65"/>
    <s v="Adrien Martin"/>
    <n v="10"/>
    <n v="0.64247987787101757"/>
    <x v="763"/>
    <n v="-417.6119206161614"/>
  </r>
  <r>
    <x v="773"/>
    <s v="PIZB0003"/>
    <x v="80"/>
    <x v="2"/>
    <x v="0"/>
    <n v="250"/>
    <s v="Albain Forestier"/>
    <n v="1"/>
    <n v="0.82171561801692816"/>
    <x v="764"/>
    <n v="-205.42890450423204"/>
  </r>
  <r>
    <x v="774"/>
    <s v="PIZB0004"/>
    <x v="54"/>
    <x v="0"/>
    <x v="1"/>
    <n v="72"/>
    <s v="Roch Cousineau"/>
    <n v="12"/>
    <n v="0.68313347037882366"/>
    <x v="765"/>
    <n v="-590.22731840730364"/>
  </r>
  <r>
    <x v="775"/>
    <s v="PIZB0001"/>
    <x v="43"/>
    <x v="1"/>
    <x v="0"/>
    <n v="65"/>
    <s v="Roch Cousineau"/>
    <n v="11"/>
    <n v="0.73160151605677404"/>
    <x v="766"/>
    <n v="-523.09508398059336"/>
  </r>
  <r>
    <x v="776"/>
    <s v="PIZB0002"/>
    <x v="81"/>
    <x v="2"/>
    <x v="1"/>
    <n v="250"/>
    <s v="Adrien Martin"/>
    <n v="2"/>
    <n v="0.34270092932178442"/>
    <x v="767"/>
    <n v="-171.35046466089221"/>
  </r>
  <r>
    <x v="777"/>
    <s v="PIZB0003"/>
    <x v="48"/>
    <x v="3"/>
    <x v="1"/>
    <n v="130"/>
    <s v="Albain Forestier"/>
    <n v="7"/>
    <n v="0.99734954486936866"/>
    <x v="768"/>
    <n v="-907.58808583112545"/>
  </r>
  <r>
    <x v="778"/>
    <s v="PIZB0004"/>
    <x v="37"/>
    <x v="0"/>
    <x v="1"/>
    <n v="72"/>
    <s v="Roch Cousineau"/>
    <n v="6"/>
    <n v="0.76314403537963682"/>
    <x v="769"/>
    <n v="-329.67822328400308"/>
  </r>
  <r>
    <x v="779"/>
    <s v="PIZB0001"/>
    <x v="66"/>
    <x v="1"/>
    <x v="1"/>
    <n v="65"/>
    <s v="Adrien Martin"/>
    <n v="4"/>
    <n v="0.55197955790431708"/>
    <x v="770"/>
    <n v="-143.51468505512244"/>
  </r>
  <r>
    <x v="780"/>
    <s v="PIZB0002"/>
    <x v="63"/>
    <x v="2"/>
    <x v="1"/>
    <n v="250"/>
    <s v="Albain Forestier"/>
    <n v="2"/>
    <n v="0.36645357357256969"/>
    <x v="771"/>
    <n v="-183.22678678628486"/>
  </r>
  <r>
    <x v="781"/>
    <s v="PIZB0003"/>
    <x v="39"/>
    <x v="3"/>
    <x v="0"/>
    <n v="130"/>
    <s v="Roch Cousineau"/>
    <n v="4"/>
    <n v="0.64254122450078133"/>
    <x v="772"/>
    <n v="-334.1214367404063"/>
  </r>
  <r>
    <x v="782"/>
    <s v="PIZB0004"/>
    <x v="42"/>
    <x v="4"/>
    <x v="1"/>
    <n v="60"/>
    <s v="Adrien Martin"/>
    <n v="8"/>
    <n v="6.2219664265043328E-2"/>
    <x v="773"/>
    <n v="-29.865438847220798"/>
  </r>
  <r>
    <x v="783"/>
    <s v="PIZB0005"/>
    <x v="30"/>
    <x v="0"/>
    <x v="0"/>
    <n v="72"/>
    <s v="Albain Forestier"/>
    <n v="4"/>
    <n v="0.64516148082765645"/>
    <x v="774"/>
    <n v="-185.80650647836504"/>
  </r>
  <r>
    <x v="784"/>
    <s v="PIZB0001"/>
    <x v="66"/>
    <x v="1"/>
    <x v="1"/>
    <n v="65"/>
    <s v="Roch Cousineau"/>
    <n v="5"/>
    <n v="3.2533259239364565E-2"/>
    <x v="775"/>
    <n v="-10.573309252793482"/>
  </r>
  <r>
    <x v="785"/>
    <s v="PIZB0002"/>
    <x v="42"/>
    <x v="2"/>
    <x v="0"/>
    <n v="250"/>
    <s v="Adrien Martin"/>
    <n v="3"/>
    <n v="0.26711314475764991"/>
    <x v="776"/>
    <n v="-200.33485856823742"/>
  </r>
  <r>
    <x v="786"/>
    <s v="PIZB0003"/>
    <x v="83"/>
    <x v="3"/>
    <x v="1"/>
    <n v="130"/>
    <s v="Albain Forestier"/>
    <n v="4"/>
    <n v="0.54253571777563958"/>
    <x v="777"/>
    <n v="-282.11857324333261"/>
  </r>
  <r>
    <x v="787"/>
    <s v="PIZB0004"/>
    <x v="79"/>
    <x v="0"/>
    <x v="0"/>
    <n v="72"/>
    <s v="Roch Cousineau"/>
    <n v="5"/>
    <n v="0.29794738853617708"/>
    <x v="778"/>
    <n v="-107.26105987302375"/>
  </r>
  <r>
    <x v="788"/>
    <s v="PIZB0001"/>
    <x v="70"/>
    <x v="1"/>
    <x v="1"/>
    <n v="65"/>
    <s v="Adrien Martin"/>
    <n v="7"/>
    <n v="0.56070299128311196"/>
    <x v="779"/>
    <n v="-255.11986103381594"/>
  </r>
  <r>
    <x v="789"/>
    <s v="PIZB0002"/>
    <x v="55"/>
    <x v="2"/>
    <x v="0"/>
    <n v="250"/>
    <s v="Albain Forestier"/>
    <n v="1"/>
    <n v="0.89797812038264013"/>
    <x v="780"/>
    <n v="-224.49453009566002"/>
  </r>
  <r>
    <x v="790"/>
    <s v="PIZB0003"/>
    <x v="51"/>
    <x v="3"/>
    <x v="1"/>
    <n v="130"/>
    <s v="Roch Cousineau"/>
    <n v="6"/>
    <n v="0.62240228887880811"/>
    <x v="781"/>
    <n v="-485.47378532547032"/>
  </r>
  <r>
    <x v="791"/>
    <s v="PIZB0004"/>
    <x v="77"/>
    <x v="4"/>
    <x v="0"/>
    <n v="60"/>
    <s v="Adrien Martin"/>
    <n v="13"/>
    <n v="0.19449963759374844"/>
    <x v="782"/>
    <n v="-151.70971732312381"/>
  </r>
  <r>
    <x v="792"/>
    <s v="PIZB0005"/>
    <x v="30"/>
    <x v="5"/>
    <x v="1"/>
    <n v="95"/>
    <s v="Albain Forestier"/>
    <n v="6"/>
    <n v="0.18120779586796998"/>
    <x v="783"/>
    <n v="-103.28844364474288"/>
  </r>
  <r>
    <x v="793"/>
    <s v="PIZB0006"/>
    <x v="70"/>
    <x v="0"/>
    <x v="0"/>
    <n v="72"/>
    <s v="Roch Cousineau"/>
    <n v="12"/>
    <n v="0.46029173291666203"/>
    <x v="784"/>
    <n v="-397.692057239995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16540F-534B-4B31-866C-808A7E3E323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G5"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pivotField showAll="0"/>
    <pivotField showAll="0"/>
    <pivotField numFmtId="9" showAll="0"/>
    <pivotField dataFiel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2" fld="9" subtotal="average" baseField="0" baseItem="1" numFmtId="2"/>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A268AF-D812-483A-907A-0AF7B09D375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4:E5"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pivotField showAll="0"/>
    <pivotField showAll="0"/>
    <pivotField numFmtId="9" showAll="0"/>
    <pivotField dataFiel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9" baseField="0" baseItem="0" numFmtId="2"/>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73BAE9-EF7E-44F1-82DA-3EC969A2CFA8}"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G12:H93" firstHeaderRow="1" firstDataRow="1" firstDataCol="1"/>
  <pivotFields count="13">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pivotField showAll="0"/>
    <pivotField showAll="0"/>
    <pivotField numFmtId="9" showAll="0"/>
    <pivotField dataField="1"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1">
    <i>
      <x/>
    </i>
    <i>
      <x v="1"/>
    </i>
    <i>
      <x v="2"/>
    </i>
    <i>
      <x v="3"/>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8"/>
    </i>
    <i>
      <x v="79"/>
    </i>
    <i>
      <x v="80"/>
    </i>
    <i>
      <x v="81"/>
    </i>
    <i>
      <x v="82"/>
    </i>
  </rowItems>
  <colItems count="1">
    <i/>
  </colItems>
  <dataFields count="1">
    <dataField name="Sum of Revenue" fld="9" baseField="0" baseItem="0" numFmtId="2"/>
  </dataFields>
  <formats count="2">
    <format dxfId="1">
      <pivotArea collapsedLevelsAreSubtotals="1" fieldPosition="0">
        <references count="1">
          <reference field="2" count="1">
            <x v="0"/>
          </reference>
        </references>
      </pivotArea>
    </format>
    <format dxfId="0">
      <pivotArea outline="0" fieldPosition="0">
        <references count="1">
          <reference field="4294967294" count="1">
            <x v="0"/>
          </reference>
        </references>
      </pivotArea>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2B8C31-A563-47E5-80BE-0B8BC20DB81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B18:D24" firstHeaderRow="0" firstDataRow="1" firstDataCol="1"/>
  <pivotFields count="13">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pivotField showAll="0"/>
    <pivotField showAll="0"/>
    <pivotField numFmtId="9" showAll="0"/>
    <pivotField dataFiel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Fields count="1">
    <field x="-2"/>
  </colFields>
  <colItems count="2">
    <i>
      <x/>
    </i>
    <i i="1">
      <x v="1"/>
    </i>
  </colItems>
  <dataFields count="2">
    <dataField name="Count of Order ID" fld="0" subtotal="count" baseField="0" baseItem="0"/>
    <dataField name="Sum of Revenue" fld="9" baseField="0" baseItem="0" numFmtId="2"/>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C7F05C-FE07-4704-85D1-D6332BFBBFCE}"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B29:C110" firstHeaderRow="1" firstDataRow="1" firstDataCol="1"/>
  <pivotFields count="13">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pivotField showAll="0"/>
    <pivotField showAll="0"/>
    <pivotField numFmtId="9" showAll="0"/>
    <pivotField dataField="1"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1">
    <i>
      <x/>
    </i>
    <i>
      <x v="1"/>
    </i>
    <i>
      <x v="2"/>
    </i>
    <i>
      <x v="3"/>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8"/>
    </i>
    <i>
      <x v="79"/>
    </i>
    <i>
      <x v="80"/>
    </i>
    <i>
      <x v="81"/>
    </i>
    <i>
      <x v="82"/>
    </i>
  </rowItems>
  <colItems count="1">
    <i/>
  </colItems>
  <dataFields count="1">
    <dataField name="Count of Revenue" fld="9" subtotal="count" baseField="2"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347835-11B1-44BC-9A5E-00048EEDFBE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2:D13" firstHeaderRow="1" firstDataRow="1" firstDataCol="0"/>
  <pivotFields count="13">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pivotField showAll="0"/>
    <pivotField showAll="0"/>
    <pivotField numFmtId="9" showAll="0"/>
    <pivotField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Order ID" fld="0" subtotal="count" baseField="0" baseItem="0"/>
  </dataFields>
  <chartFormats count="3">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9F3094-F914-4D91-8006-A8E15629A1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2:B13"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pivotField showAll="0"/>
    <pivotField showAll="0"/>
    <pivotField numFmtId="9" showAll="0"/>
    <pivotField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vg Disount Amt" fld="10" subtotal="average" baseField="0" baseItem="1" numFmtId="1"/>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710F14-8E5E-4591-8625-DB9E71CFE57B}"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K12:R94" firstHeaderRow="1" firstDataRow="2" firstDataCol="1"/>
  <pivotFields count="13">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h="1" x="1"/>
        <item t="default"/>
      </items>
    </pivotField>
    <pivotField showAll="0"/>
    <pivotField showAll="0"/>
    <pivotField showAll="0"/>
    <pivotField numFmtId="9" showAll="0"/>
    <pivotField dataField="1"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1">
    <i>
      <x/>
    </i>
    <i>
      <x v="1"/>
    </i>
    <i>
      <x v="2"/>
    </i>
    <i>
      <x v="3"/>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8"/>
    </i>
    <i>
      <x v="79"/>
    </i>
    <i>
      <x v="80"/>
    </i>
    <i>
      <x v="81"/>
    </i>
    <i>
      <x v="82"/>
    </i>
  </rowItems>
  <colFields count="1">
    <field x="3"/>
  </colFields>
  <colItems count="7">
    <i>
      <x/>
    </i>
    <i>
      <x v="1"/>
    </i>
    <i>
      <x v="2"/>
    </i>
    <i>
      <x v="3"/>
    </i>
    <i>
      <x v="4"/>
    </i>
    <i>
      <x v="5"/>
    </i>
    <i t="grand">
      <x/>
    </i>
  </colItems>
  <dataFields count="1">
    <dataField name="Sum of Revenue" fld="9" baseField="0" baseItem="0" numFmtId="2"/>
  </dataFields>
  <chartFormats count="18">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9BB2523-65EF-4288-838E-BED5FFADCC59}" sourceName="Order Type">
  <pivotTables>
    <pivotTable tabId="9" name="PivotTable9"/>
    <pivotTable tabId="9" name="PivotTable10"/>
    <pivotTable tabId="9" name="PivotTable2"/>
    <pivotTable tabId="9" name="PivotTable3"/>
    <pivotTable tabId="9" name="PivotTable4"/>
    <pivotTable tabId="9" name="PivotTable5"/>
    <pivotTable tabId="9" name="PivotTable6"/>
    <pivotTable tabId="9" name="PivotTable8"/>
  </pivotTables>
  <data>
    <tabular pivotCacheId="206576423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D9A5B582-2A53-4E8B-889C-1F82C2470E20}" cache="Slicer_Order_Type" caption="Order Typ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0" tableBorderDxfId="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7"/>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autoFilter ref="A1:K795" xr:uid="{115CC47A-0580-46C0-9EAA-224BAD81DF34}"/>
  <tableColumns count="11">
    <tableColumn id="1" xr3:uid="{CEBFDD22-B1E3-43DF-BEA7-30B519BF2E32}" name="Order ID"/>
    <tableColumn id="2" xr3:uid="{2A318567-0528-4608-9FA3-F9CAEC00CFAD}" name="Product ID"/>
    <tableColumn id="3" xr3:uid="{C39A216F-D00E-4EB9-8CA5-A50CC5275B26}" name="Sale Date" dataDxfId="6"/>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5"/>
    <tableColumn id="9" xr3:uid="{C9CD15F4-319D-434D-BD43-0E11DFD65D1E}" name="Discount" dataDxfId="4">
      <calculatedColumnFormula>RAND()</calculatedColumnFormula>
    </tableColumn>
    <tableColumn id="10" xr3:uid="{76EAF85E-5FA7-429D-91E0-DCC6FFAEBFBC}" name="Revenue" dataDxfId="3">
      <calculatedColumnFormula>F2*H2*(1-I2)</calculatedColumnFormula>
    </tableColumn>
    <tableColumn id="11" xr3:uid="{ADA290E6-5702-4482-99A2-C52408013BF5}" name="Avg Disount Amt" dataDxfId="2">
      <calculatedColumnFormula>-J2 * I2 / (1 - 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4" sqref="D14:D19"/>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795"/>
  <sheetViews>
    <sheetView workbookViewId="0">
      <selection activeCell="J2" sqref="J2:J795"/>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 min="11" max="11" width="13.5546875" customWidth="1"/>
  </cols>
  <sheetData>
    <row r="1" spans="1:11" x14ac:dyDescent="0.3">
      <c r="A1" t="s">
        <v>106</v>
      </c>
      <c r="B1" t="s">
        <v>153</v>
      </c>
      <c r="C1" t="s">
        <v>160</v>
      </c>
      <c r="D1" t="s">
        <v>162</v>
      </c>
      <c r="E1" t="s">
        <v>169</v>
      </c>
      <c r="F1" t="s">
        <v>172</v>
      </c>
      <c r="G1" t="s">
        <v>173</v>
      </c>
      <c r="H1" t="s">
        <v>174</v>
      </c>
      <c r="I1" t="s">
        <v>923</v>
      </c>
      <c r="J1" t="s">
        <v>1700</v>
      </c>
      <c r="K1" t="s">
        <v>1705</v>
      </c>
    </row>
    <row r="2" spans="1:11" x14ac:dyDescent="0.3">
      <c r="A2" t="s">
        <v>107</v>
      </c>
      <c r="B2" t="s">
        <v>154</v>
      </c>
      <c r="C2" s="1">
        <v>44739</v>
      </c>
      <c r="D2" t="s">
        <v>163</v>
      </c>
      <c r="E2" t="s">
        <v>170</v>
      </c>
      <c r="F2">
        <v>72</v>
      </c>
      <c r="G2" t="s">
        <v>103</v>
      </c>
      <c r="H2" s="2">
        <v>8</v>
      </c>
      <c r="I2" s="3">
        <v>1.372080123313592E-2</v>
      </c>
      <c r="J2" s="13">
        <f t="shared" ref="J2:J65" si="0">F2*H2*(1-I2)</f>
        <v>568.09681848971377</v>
      </c>
      <c r="K2" s="13">
        <f t="shared" ref="K2:K65" si="1">-J2 * I2 / (1 - I2)</f>
        <v>-7.9031815102862906</v>
      </c>
    </row>
    <row r="3" spans="1:11" x14ac:dyDescent="0.3">
      <c r="A3" t="s">
        <v>108</v>
      </c>
      <c r="B3" t="s">
        <v>155</v>
      </c>
      <c r="C3" s="1">
        <v>44740</v>
      </c>
      <c r="D3" t="s">
        <v>164</v>
      </c>
      <c r="E3" t="s">
        <v>171</v>
      </c>
      <c r="F3">
        <v>65</v>
      </c>
      <c r="G3" t="s">
        <v>104</v>
      </c>
      <c r="H3" s="2">
        <v>7</v>
      </c>
      <c r="I3" s="3">
        <v>2.2083854314921911E-2</v>
      </c>
      <c r="J3" s="13">
        <f t="shared" si="0"/>
        <v>444.95184628671052</v>
      </c>
      <c r="K3" s="13">
        <f t="shared" si="1"/>
        <v>-10.048153713289469</v>
      </c>
    </row>
    <row r="4" spans="1:11" x14ac:dyDescent="0.3">
      <c r="A4" t="s">
        <v>109</v>
      </c>
      <c r="B4" t="s">
        <v>156</v>
      </c>
      <c r="C4" s="1">
        <v>44734</v>
      </c>
      <c r="D4" t="s">
        <v>165</v>
      </c>
      <c r="E4" t="s">
        <v>170</v>
      </c>
      <c r="F4">
        <v>250</v>
      </c>
      <c r="G4" t="s">
        <v>105</v>
      </c>
      <c r="H4" s="2">
        <v>3</v>
      </c>
      <c r="I4" s="3">
        <v>0.92842323956324613</v>
      </c>
      <c r="J4" s="13">
        <f t="shared" si="0"/>
        <v>53.682570327565401</v>
      </c>
      <c r="K4" s="13">
        <f t="shared" si="1"/>
        <v>-696.31742967243463</v>
      </c>
    </row>
    <row r="5" spans="1:11" x14ac:dyDescent="0.3">
      <c r="A5" t="s">
        <v>110</v>
      </c>
      <c r="B5" t="s">
        <v>157</v>
      </c>
      <c r="C5" s="1">
        <v>44737</v>
      </c>
      <c r="D5" t="s">
        <v>166</v>
      </c>
      <c r="E5" t="s">
        <v>171</v>
      </c>
      <c r="F5">
        <v>130</v>
      </c>
      <c r="G5" t="s">
        <v>103</v>
      </c>
      <c r="H5" s="2">
        <v>5</v>
      </c>
      <c r="I5" s="3">
        <v>0.20990358910221096</v>
      </c>
      <c r="J5" s="13">
        <f t="shared" si="0"/>
        <v>513.56266708356293</v>
      </c>
      <c r="K5" s="13">
        <f t="shared" si="1"/>
        <v>-136.43733291643716</v>
      </c>
    </row>
    <row r="6" spans="1:11" x14ac:dyDescent="0.3">
      <c r="A6" t="s">
        <v>111</v>
      </c>
      <c r="B6" t="s">
        <v>154</v>
      </c>
      <c r="C6" s="1">
        <v>44735</v>
      </c>
      <c r="D6" t="s">
        <v>163</v>
      </c>
      <c r="E6" t="s">
        <v>170</v>
      </c>
      <c r="F6">
        <v>72</v>
      </c>
      <c r="G6" t="s">
        <v>104</v>
      </c>
      <c r="H6" s="2">
        <v>4</v>
      </c>
      <c r="I6" s="3">
        <v>0.184343159134289</v>
      </c>
      <c r="J6" s="13">
        <f t="shared" si="0"/>
        <v>234.90917016932477</v>
      </c>
      <c r="K6" s="13">
        <f t="shared" si="1"/>
        <v>-53.09082983067524</v>
      </c>
    </row>
    <row r="7" spans="1:11" x14ac:dyDescent="0.3">
      <c r="A7" t="s">
        <v>112</v>
      </c>
      <c r="B7" t="s">
        <v>155</v>
      </c>
      <c r="C7" s="1">
        <v>44727</v>
      </c>
      <c r="D7" t="s">
        <v>164</v>
      </c>
      <c r="E7" t="s">
        <v>171</v>
      </c>
      <c r="F7">
        <v>65</v>
      </c>
      <c r="G7" t="s">
        <v>105</v>
      </c>
      <c r="H7" s="2">
        <v>8</v>
      </c>
      <c r="I7" s="3">
        <v>0.11144429073382323</v>
      </c>
      <c r="J7" s="13">
        <f t="shared" si="0"/>
        <v>462.04896881841194</v>
      </c>
      <c r="K7" s="13">
        <f t="shared" si="1"/>
        <v>-57.951031181588078</v>
      </c>
    </row>
    <row r="8" spans="1:11" x14ac:dyDescent="0.3">
      <c r="A8" t="s">
        <v>113</v>
      </c>
      <c r="B8" t="s">
        <v>156</v>
      </c>
      <c r="C8" s="1">
        <v>44740</v>
      </c>
      <c r="D8" t="s">
        <v>165</v>
      </c>
      <c r="E8" t="s">
        <v>170</v>
      </c>
      <c r="F8">
        <v>250</v>
      </c>
      <c r="G8" t="s">
        <v>103</v>
      </c>
      <c r="H8" s="2">
        <v>3</v>
      </c>
      <c r="I8" s="3">
        <v>0.56286929186816415</v>
      </c>
      <c r="J8" s="13">
        <f t="shared" si="0"/>
        <v>327.8480310988769</v>
      </c>
      <c r="K8" s="13">
        <f t="shared" si="1"/>
        <v>-422.1519689011231</v>
      </c>
    </row>
    <row r="9" spans="1:11" x14ac:dyDescent="0.3">
      <c r="A9" t="s">
        <v>114</v>
      </c>
      <c r="B9" t="s">
        <v>157</v>
      </c>
      <c r="C9" s="1">
        <v>44725</v>
      </c>
      <c r="D9" t="s">
        <v>166</v>
      </c>
      <c r="E9" t="s">
        <v>171</v>
      </c>
      <c r="F9">
        <v>130</v>
      </c>
      <c r="G9" t="s">
        <v>104</v>
      </c>
      <c r="H9" s="2">
        <v>6</v>
      </c>
      <c r="I9" s="3">
        <v>3.138956050307417E-2</v>
      </c>
      <c r="J9" s="13">
        <f t="shared" si="0"/>
        <v>755.51614280760214</v>
      </c>
      <c r="K9" s="13">
        <f t="shared" si="1"/>
        <v>-24.483857192397849</v>
      </c>
    </row>
    <row r="10" spans="1:11" x14ac:dyDescent="0.3">
      <c r="A10" t="s">
        <v>115</v>
      </c>
      <c r="B10" t="s">
        <v>158</v>
      </c>
      <c r="C10" s="1">
        <v>44736</v>
      </c>
      <c r="D10" t="s">
        <v>167</v>
      </c>
      <c r="E10" t="s">
        <v>170</v>
      </c>
      <c r="F10">
        <v>60</v>
      </c>
      <c r="G10" t="s">
        <v>105</v>
      </c>
      <c r="H10" s="2">
        <v>7</v>
      </c>
      <c r="I10" s="3">
        <v>0.23798278495106248</v>
      </c>
      <c r="J10" s="13">
        <f t="shared" si="0"/>
        <v>320.04723032055375</v>
      </c>
      <c r="K10" s="13">
        <f t="shared" si="1"/>
        <v>-99.952769679446234</v>
      </c>
    </row>
    <row r="11" spans="1:11" x14ac:dyDescent="0.3">
      <c r="A11" t="s">
        <v>116</v>
      </c>
      <c r="B11" t="s">
        <v>154</v>
      </c>
      <c r="C11" s="1">
        <v>44725</v>
      </c>
      <c r="D11" t="s">
        <v>163</v>
      </c>
      <c r="E11" t="s">
        <v>171</v>
      </c>
      <c r="F11">
        <v>72</v>
      </c>
      <c r="G11" t="s">
        <v>103</v>
      </c>
      <c r="H11" s="2">
        <v>9</v>
      </c>
      <c r="I11" s="3">
        <v>0.19712344024473996</v>
      </c>
      <c r="J11" s="13">
        <f t="shared" si="0"/>
        <v>520.26401072140857</v>
      </c>
      <c r="K11" s="13">
        <f t="shared" si="1"/>
        <v>-127.7359892785915</v>
      </c>
    </row>
    <row r="12" spans="1:11" x14ac:dyDescent="0.3">
      <c r="A12" t="s">
        <v>117</v>
      </c>
      <c r="B12" t="s">
        <v>155</v>
      </c>
      <c r="C12" s="1">
        <v>44734</v>
      </c>
      <c r="D12" t="s">
        <v>164</v>
      </c>
      <c r="E12" t="s">
        <v>170</v>
      </c>
      <c r="F12">
        <v>65</v>
      </c>
      <c r="G12" t="s">
        <v>104</v>
      </c>
      <c r="H12" s="2">
        <v>4</v>
      </c>
      <c r="I12" s="3">
        <v>6.8295799738434873E-2</v>
      </c>
      <c r="J12" s="13">
        <f t="shared" si="0"/>
        <v>242.24309206800692</v>
      </c>
      <c r="K12" s="13">
        <f t="shared" si="1"/>
        <v>-17.756907931993066</v>
      </c>
    </row>
    <row r="13" spans="1:11" x14ac:dyDescent="0.3">
      <c r="A13" t="s">
        <v>118</v>
      </c>
      <c r="B13" t="s">
        <v>156</v>
      </c>
      <c r="C13" s="1">
        <v>44731</v>
      </c>
      <c r="D13" t="s">
        <v>165</v>
      </c>
      <c r="E13" t="s">
        <v>171</v>
      </c>
      <c r="F13">
        <v>250</v>
      </c>
      <c r="G13" t="s">
        <v>105</v>
      </c>
      <c r="H13" s="2">
        <v>3</v>
      </c>
      <c r="I13" s="3">
        <v>1.6828522965904168E-2</v>
      </c>
      <c r="J13" s="13">
        <f t="shared" si="0"/>
        <v>737.37860777557182</v>
      </c>
      <c r="K13" s="13">
        <f t="shared" si="1"/>
        <v>-12.621392224428124</v>
      </c>
    </row>
    <row r="14" spans="1:11" x14ac:dyDescent="0.3">
      <c r="A14" t="s">
        <v>119</v>
      </c>
      <c r="B14" t="s">
        <v>157</v>
      </c>
      <c r="C14" s="1">
        <v>44730</v>
      </c>
      <c r="D14" t="s">
        <v>166</v>
      </c>
      <c r="E14" t="s">
        <v>170</v>
      </c>
      <c r="F14">
        <v>130</v>
      </c>
      <c r="G14" t="s">
        <v>103</v>
      </c>
      <c r="H14" s="2">
        <v>5</v>
      </c>
      <c r="I14" s="3">
        <v>0.26661284065553453</v>
      </c>
      <c r="J14" s="13">
        <f t="shared" si="0"/>
        <v>476.70165357390249</v>
      </c>
      <c r="K14" s="13">
        <f t="shared" si="1"/>
        <v>-173.29834642609742</v>
      </c>
    </row>
    <row r="15" spans="1:11" x14ac:dyDescent="0.3">
      <c r="A15" t="s">
        <v>120</v>
      </c>
      <c r="B15" t="s">
        <v>154</v>
      </c>
      <c r="C15" s="1">
        <v>44735</v>
      </c>
      <c r="D15" t="s">
        <v>163</v>
      </c>
      <c r="E15" t="s">
        <v>171</v>
      </c>
      <c r="F15">
        <v>72</v>
      </c>
      <c r="G15" t="s">
        <v>104</v>
      </c>
      <c r="H15" s="2">
        <v>12</v>
      </c>
      <c r="I15" s="3">
        <v>0.21251347110701568</v>
      </c>
      <c r="J15" s="13">
        <f t="shared" si="0"/>
        <v>680.3883609635385</v>
      </c>
      <c r="K15" s="13">
        <f t="shared" si="1"/>
        <v>-183.61163903646155</v>
      </c>
    </row>
    <row r="16" spans="1:11" x14ac:dyDescent="0.3">
      <c r="A16" t="s">
        <v>121</v>
      </c>
      <c r="B16" t="s">
        <v>155</v>
      </c>
      <c r="C16" s="1">
        <v>44738</v>
      </c>
      <c r="D16" t="s">
        <v>164</v>
      </c>
      <c r="E16" t="s">
        <v>170</v>
      </c>
      <c r="F16">
        <v>65</v>
      </c>
      <c r="G16" t="s">
        <v>105</v>
      </c>
      <c r="H16" s="2">
        <v>4</v>
      </c>
      <c r="I16" s="3">
        <v>0.10994257661413849</v>
      </c>
      <c r="J16" s="13">
        <f t="shared" si="0"/>
        <v>231.41493008032398</v>
      </c>
      <c r="K16" s="13">
        <f t="shared" si="1"/>
        <v>-28.585069919676009</v>
      </c>
    </row>
    <row r="17" spans="1:11" x14ac:dyDescent="0.3">
      <c r="A17" t="s">
        <v>122</v>
      </c>
      <c r="B17" t="s">
        <v>156</v>
      </c>
      <c r="C17" s="1">
        <v>44738</v>
      </c>
      <c r="D17" t="s">
        <v>165</v>
      </c>
      <c r="E17" t="s">
        <v>171</v>
      </c>
      <c r="F17">
        <v>250</v>
      </c>
      <c r="G17" t="s">
        <v>103</v>
      </c>
      <c r="H17" s="2">
        <v>3</v>
      </c>
      <c r="I17" s="3">
        <v>0.53607498908607099</v>
      </c>
      <c r="J17" s="13">
        <f t="shared" si="0"/>
        <v>347.94375818544677</v>
      </c>
      <c r="K17" s="13">
        <f t="shared" si="1"/>
        <v>-402.05624181455329</v>
      </c>
    </row>
    <row r="18" spans="1:11" x14ac:dyDescent="0.3">
      <c r="A18" t="s">
        <v>123</v>
      </c>
      <c r="B18" t="s">
        <v>157</v>
      </c>
      <c r="C18" s="1">
        <v>44725</v>
      </c>
      <c r="D18" t="s">
        <v>166</v>
      </c>
      <c r="E18" t="s">
        <v>170</v>
      </c>
      <c r="F18">
        <v>130</v>
      </c>
      <c r="G18" t="s">
        <v>104</v>
      </c>
      <c r="H18" s="2">
        <v>5</v>
      </c>
      <c r="I18" s="3">
        <v>3.7515550327758003E-2</v>
      </c>
      <c r="J18" s="13">
        <f t="shared" si="0"/>
        <v>625.61489228695734</v>
      </c>
      <c r="K18" s="13">
        <f t="shared" si="1"/>
        <v>-24.385107713042704</v>
      </c>
    </row>
    <row r="19" spans="1:11" x14ac:dyDescent="0.3">
      <c r="A19" t="s">
        <v>124</v>
      </c>
      <c r="B19" t="s">
        <v>158</v>
      </c>
      <c r="C19" s="1">
        <v>44730</v>
      </c>
      <c r="D19" t="s">
        <v>167</v>
      </c>
      <c r="E19" t="s">
        <v>170</v>
      </c>
      <c r="F19">
        <v>60</v>
      </c>
      <c r="G19" t="s">
        <v>105</v>
      </c>
      <c r="H19" s="2">
        <v>13</v>
      </c>
      <c r="I19" s="3">
        <v>2.4938289886663061E-2</v>
      </c>
      <c r="J19" s="13">
        <f t="shared" si="0"/>
        <v>760.54813388840284</v>
      </c>
      <c r="K19" s="13">
        <f t="shared" si="1"/>
        <v>-19.451866111597187</v>
      </c>
    </row>
    <row r="20" spans="1:11" x14ac:dyDescent="0.3">
      <c r="A20" t="s">
        <v>125</v>
      </c>
      <c r="B20" t="s">
        <v>159</v>
      </c>
      <c r="C20" s="1">
        <v>44738</v>
      </c>
      <c r="D20" t="s">
        <v>168</v>
      </c>
      <c r="E20" t="s">
        <v>171</v>
      </c>
      <c r="F20">
        <v>95</v>
      </c>
      <c r="G20" t="s">
        <v>103</v>
      </c>
      <c r="H20" s="2">
        <v>5</v>
      </c>
      <c r="I20" s="3">
        <v>1.0123391970414241E-2</v>
      </c>
      <c r="J20" s="13">
        <f t="shared" si="0"/>
        <v>470.19138881405325</v>
      </c>
      <c r="K20" s="13">
        <f t="shared" si="1"/>
        <v>-4.8086111859467646</v>
      </c>
    </row>
    <row r="21" spans="1:11" x14ac:dyDescent="0.3">
      <c r="A21" t="s">
        <v>126</v>
      </c>
      <c r="B21" t="s">
        <v>154</v>
      </c>
      <c r="C21" s="1">
        <v>44730</v>
      </c>
      <c r="D21" t="s">
        <v>163</v>
      </c>
      <c r="E21" t="s">
        <v>171</v>
      </c>
      <c r="F21">
        <v>72</v>
      </c>
      <c r="G21" t="s">
        <v>104</v>
      </c>
      <c r="H21" s="2">
        <v>5</v>
      </c>
      <c r="I21" s="3">
        <v>0.1308869366379137</v>
      </c>
      <c r="J21" s="13">
        <f t="shared" si="0"/>
        <v>312.88070281035107</v>
      </c>
      <c r="K21" s="13">
        <f t="shared" si="1"/>
        <v>-47.119297189648933</v>
      </c>
    </row>
    <row r="22" spans="1:11" x14ac:dyDescent="0.3">
      <c r="A22" t="s">
        <v>127</v>
      </c>
      <c r="B22" t="s">
        <v>155</v>
      </c>
      <c r="C22" s="1">
        <v>44738</v>
      </c>
      <c r="D22" t="s">
        <v>164</v>
      </c>
      <c r="E22" t="s">
        <v>171</v>
      </c>
      <c r="F22">
        <v>65</v>
      </c>
      <c r="G22" t="s">
        <v>105</v>
      </c>
      <c r="H22" s="2">
        <v>4</v>
      </c>
      <c r="I22" s="3">
        <v>6.6961969492996459E-2</v>
      </c>
      <c r="J22" s="13">
        <f t="shared" si="0"/>
        <v>242.58988793182093</v>
      </c>
      <c r="K22" s="13">
        <f t="shared" si="1"/>
        <v>-17.410112068179078</v>
      </c>
    </row>
    <row r="23" spans="1:11" x14ac:dyDescent="0.3">
      <c r="A23" t="s">
        <v>128</v>
      </c>
      <c r="B23" t="s">
        <v>156</v>
      </c>
      <c r="C23" s="1">
        <v>44734</v>
      </c>
      <c r="D23" t="s">
        <v>165</v>
      </c>
      <c r="E23" t="s">
        <v>170</v>
      </c>
      <c r="F23">
        <v>250</v>
      </c>
      <c r="G23" t="s">
        <v>103</v>
      </c>
      <c r="H23" s="2">
        <v>3</v>
      </c>
      <c r="I23" s="3">
        <v>0.36350761794645753</v>
      </c>
      <c r="J23" s="13">
        <f t="shared" si="0"/>
        <v>477.36928654015679</v>
      </c>
      <c r="K23" s="13">
        <f t="shared" si="1"/>
        <v>-272.63071345984315</v>
      </c>
    </row>
    <row r="24" spans="1:11" x14ac:dyDescent="0.3">
      <c r="A24" t="s">
        <v>129</v>
      </c>
      <c r="B24" t="s">
        <v>157</v>
      </c>
      <c r="C24" s="1">
        <v>44729</v>
      </c>
      <c r="D24" t="s">
        <v>166</v>
      </c>
      <c r="E24" t="s">
        <v>170</v>
      </c>
      <c r="F24">
        <v>130</v>
      </c>
      <c r="G24" t="s">
        <v>104</v>
      </c>
      <c r="H24" s="2">
        <v>6</v>
      </c>
      <c r="I24" s="3">
        <v>0.30841415491993102</v>
      </c>
      <c r="J24" s="13">
        <f t="shared" si="0"/>
        <v>539.43695916245372</v>
      </c>
      <c r="K24" s="13">
        <f t="shared" si="1"/>
        <v>-240.56304083754617</v>
      </c>
    </row>
    <row r="25" spans="1:11" x14ac:dyDescent="0.3">
      <c r="A25" t="s">
        <v>130</v>
      </c>
      <c r="B25" t="s">
        <v>154</v>
      </c>
      <c r="C25" s="1">
        <v>44730</v>
      </c>
      <c r="D25" t="s">
        <v>163</v>
      </c>
      <c r="E25" t="s">
        <v>170</v>
      </c>
      <c r="F25">
        <v>72</v>
      </c>
      <c r="G25" t="s">
        <v>105</v>
      </c>
      <c r="H25" s="2">
        <v>8</v>
      </c>
      <c r="I25" s="3">
        <v>0.21287301321989574</v>
      </c>
      <c r="J25" s="13">
        <f t="shared" si="0"/>
        <v>453.38514438534008</v>
      </c>
      <c r="K25" s="13">
        <f t="shared" si="1"/>
        <v>-122.61485561465996</v>
      </c>
    </row>
    <row r="26" spans="1:11" x14ac:dyDescent="0.3">
      <c r="A26" t="s">
        <v>131</v>
      </c>
      <c r="B26" t="s">
        <v>155</v>
      </c>
      <c r="C26" s="1">
        <v>44728</v>
      </c>
      <c r="D26" t="s">
        <v>164</v>
      </c>
      <c r="E26" t="s">
        <v>170</v>
      </c>
      <c r="F26">
        <v>65</v>
      </c>
      <c r="G26" t="s">
        <v>103</v>
      </c>
      <c r="H26" s="2">
        <v>5</v>
      </c>
      <c r="I26" s="3">
        <v>0.11047742601795077</v>
      </c>
      <c r="J26" s="13">
        <f t="shared" si="0"/>
        <v>289.09483654416601</v>
      </c>
      <c r="K26" s="13">
        <f t="shared" si="1"/>
        <v>-35.905163455834</v>
      </c>
    </row>
    <row r="27" spans="1:11" x14ac:dyDescent="0.3">
      <c r="A27" t="s">
        <v>132</v>
      </c>
      <c r="B27" t="s">
        <v>156</v>
      </c>
      <c r="C27" s="1">
        <v>44735</v>
      </c>
      <c r="D27" t="s">
        <v>165</v>
      </c>
      <c r="E27" t="s">
        <v>170</v>
      </c>
      <c r="F27">
        <v>250</v>
      </c>
      <c r="G27" t="s">
        <v>104</v>
      </c>
      <c r="H27" s="2">
        <v>2</v>
      </c>
      <c r="I27" s="3">
        <v>4.8799156151631218E-2</v>
      </c>
      <c r="J27" s="13">
        <f t="shared" si="0"/>
        <v>475.60042192418439</v>
      </c>
      <c r="K27" s="13">
        <f t="shared" si="1"/>
        <v>-24.399578075815608</v>
      </c>
    </row>
    <row r="28" spans="1:11" x14ac:dyDescent="0.3">
      <c r="A28" t="s">
        <v>138</v>
      </c>
      <c r="B28" t="s">
        <v>157</v>
      </c>
      <c r="C28" s="1">
        <v>44738</v>
      </c>
      <c r="D28" t="s">
        <v>166</v>
      </c>
      <c r="E28" t="s">
        <v>170</v>
      </c>
      <c r="F28">
        <v>130</v>
      </c>
      <c r="G28" t="s">
        <v>105</v>
      </c>
      <c r="H28" s="2">
        <v>3</v>
      </c>
      <c r="I28" s="3">
        <v>0.27879506176921365</v>
      </c>
      <c r="J28" s="13">
        <f t="shared" si="0"/>
        <v>281.26992591000669</v>
      </c>
      <c r="K28" s="13">
        <f t="shared" si="1"/>
        <v>-108.73007408999334</v>
      </c>
    </row>
    <row r="29" spans="1:11" x14ac:dyDescent="0.3">
      <c r="A29" t="s">
        <v>133</v>
      </c>
      <c r="B29" t="s">
        <v>158</v>
      </c>
      <c r="C29" s="1">
        <v>44738</v>
      </c>
      <c r="D29" t="s">
        <v>167</v>
      </c>
      <c r="E29" t="s">
        <v>170</v>
      </c>
      <c r="F29">
        <v>60</v>
      </c>
      <c r="G29" t="s">
        <v>103</v>
      </c>
      <c r="H29" s="2">
        <v>14</v>
      </c>
      <c r="I29" s="3">
        <v>7.6045534046593019E-2</v>
      </c>
      <c r="J29" s="13">
        <f t="shared" si="0"/>
        <v>776.12175140086185</v>
      </c>
      <c r="K29" s="13">
        <f t="shared" si="1"/>
        <v>-63.878248599138139</v>
      </c>
    </row>
    <row r="30" spans="1:11" x14ac:dyDescent="0.3">
      <c r="A30" t="s">
        <v>134</v>
      </c>
      <c r="B30" t="s">
        <v>154</v>
      </c>
      <c r="C30" s="1">
        <v>44734</v>
      </c>
      <c r="D30" t="s">
        <v>163</v>
      </c>
      <c r="E30" t="s">
        <v>170</v>
      </c>
      <c r="F30">
        <v>72</v>
      </c>
      <c r="G30" t="s">
        <v>104</v>
      </c>
      <c r="H30" s="2">
        <v>12</v>
      </c>
      <c r="I30" s="3">
        <v>0.12055762754740325</v>
      </c>
      <c r="J30" s="13">
        <f t="shared" si="0"/>
        <v>759.83820979904351</v>
      </c>
      <c r="K30" s="13">
        <f t="shared" si="1"/>
        <v>-104.1617902009564</v>
      </c>
    </row>
    <row r="31" spans="1:11" x14ac:dyDescent="0.3">
      <c r="A31" t="s">
        <v>135</v>
      </c>
      <c r="B31" t="s">
        <v>155</v>
      </c>
      <c r="C31" s="1">
        <v>44727</v>
      </c>
      <c r="D31" t="s">
        <v>164</v>
      </c>
      <c r="E31" t="s">
        <v>170</v>
      </c>
      <c r="F31">
        <v>65</v>
      </c>
      <c r="G31" t="s">
        <v>105</v>
      </c>
      <c r="H31" s="2">
        <v>5</v>
      </c>
      <c r="I31" s="3">
        <v>0.30283946337780637</v>
      </c>
      <c r="J31" s="13">
        <f t="shared" si="0"/>
        <v>226.5771744022129</v>
      </c>
      <c r="K31" s="13">
        <f t="shared" si="1"/>
        <v>-98.422825597787067</v>
      </c>
    </row>
    <row r="32" spans="1:11" x14ac:dyDescent="0.3">
      <c r="A32" t="s">
        <v>136</v>
      </c>
      <c r="B32" t="s">
        <v>156</v>
      </c>
      <c r="C32" s="1">
        <v>44729</v>
      </c>
      <c r="D32" t="s">
        <v>165</v>
      </c>
      <c r="E32" t="s">
        <v>171</v>
      </c>
      <c r="F32">
        <v>250</v>
      </c>
      <c r="G32" t="s">
        <v>103</v>
      </c>
      <c r="H32" s="2">
        <v>1</v>
      </c>
      <c r="I32" s="3">
        <v>0.41401829873258272</v>
      </c>
      <c r="J32" s="13">
        <f t="shared" si="0"/>
        <v>146.49542531685432</v>
      </c>
      <c r="K32" s="13">
        <f t="shared" si="1"/>
        <v>-103.50457468314568</v>
      </c>
    </row>
    <row r="33" spans="1:11" x14ac:dyDescent="0.3">
      <c r="A33" t="s">
        <v>137</v>
      </c>
      <c r="B33" t="s">
        <v>157</v>
      </c>
      <c r="C33" s="1">
        <v>44726</v>
      </c>
      <c r="D33" t="s">
        <v>166</v>
      </c>
      <c r="E33" t="s">
        <v>170</v>
      </c>
      <c r="F33">
        <v>130</v>
      </c>
      <c r="G33" t="s">
        <v>104</v>
      </c>
      <c r="H33" s="2">
        <v>4</v>
      </c>
      <c r="I33" s="3">
        <v>6.1603660271292333E-3</v>
      </c>
      <c r="J33" s="13">
        <f t="shared" si="0"/>
        <v>516.79660966589279</v>
      </c>
      <c r="K33" s="13">
        <f t="shared" si="1"/>
        <v>-3.2033903341072012</v>
      </c>
    </row>
    <row r="34" spans="1:11" x14ac:dyDescent="0.3">
      <c r="A34" t="s">
        <v>139</v>
      </c>
      <c r="B34" t="s">
        <v>154</v>
      </c>
      <c r="C34" s="1">
        <v>44733</v>
      </c>
      <c r="D34" t="s">
        <v>163</v>
      </c>
      <c r="E34" t="s">
        <v>170</v>
      </c>
      <c r="F34">
        <v>72</v>
      </c>
      <c r="G34" t="s">
        <v>105</v>
      </c>
      <c r="H34" s="2">
        <v>8</v>
      </c>
      <c r="I34" s="3">
        <v>0.10495963672233184</v>
      </c>
      <c r="J34" s="13">
        <f t="shared" si="0"/>
        <v>515.54324924793684</v>
      </c>
      <c r="K34" s="13">
        <f t="shared" si="1"/>
        <v>-60.456750752063137</v>
      </c>
    </row>
    <row r="35" spans="1:11" x14ac:dyDescent="0.3">
      <c r="A35" t="s">
        <v>140</v>
      </c>
      <c r="B35" t="s">
        <v>155</v>
      </c>
      <c r="C35" s="1">
        <v>44730</v>
      </c>
      <c r="D35" t="s">
        <v>164</v>
      </c>
      <c r="E35" t="s">
        <v>170</v>
      </c>
      <c r="F35">
        <v>65</v>
      </c>
      <c r="G35" t="s">
        <v>103</v>
      </c>
      <c r="H35" s="2">
        <v>12</v>
      </c>
      <c r="I35" s="3">
        <v>0.29377273906475571</v>
      </c>
      <c r="J35" s="13">
        <f t="shared" si="0"/>
        <v>550.85726352949052</v>
      </c>
      <c r="K35" s="13">
        <f t="shared" si="1"/>
        <v>-229.14273647050945</v>
      </c>
    </row>
    <row r="36" spans="1:11" x14ac:dyDescent="0.3">
      <c r="A36" t="s">
        <v>141</v>
      </c>
      <c r="B36" t="s">
        <v>156</v>
      </c>
      <c r="C36" s="1">
        <v>44736</v>
      </c>
      <c r="D36" t="s">
        <v>165</v>
      </c>
      <c r="E36" t="s">
        <v>170</v>
      </c>
      <c r="F36">
        <v>250</v>
      </c>
      <c r="G36" t="s">
        <v>104</v>
      </c>
      <c r="H36" s="2">
        <v>3</v>
      </c>
      <c r="I36" s="3">
        <v>0.56559810101924179</v>
      </c>
      <c r="J36" s="13">
        <f t="shared" si="0"/>
        <v>325.80142423556867</v>
      </c>
      <c r="K36" s="13">
        <f t="shared" si="1"/>
        <v>-424.19857576443138</v>
      </c>
    </row>
    <row r="37" spans="1:11" x14ac:dyDescent="0.3">
      <c r="A37" t="s">
        <v>142</v>
      </c>
      <c r="B37" t="s">
        <v>157</v>
      </c>
      <c r="C37" s="1">
        <v>44732</v>
      </c>
      <c r="D37" t="s">
        <v>166</v>
      </c>
      <c r="E37" t="s">
        <v>170</v>
      </c>
      <c r="F37">
        <v>130</v>
      </c>
      <c r="G37" t="s">
        <v>105</v>
      </c>
      <c r="H37" s="2">
        <v>3</v>
      </c>
      <c r="I37" s="3">
        <v>0.14180367825735268</v>
      </c>
      <c r="J37" s="13">
        <f t="shared" si="0"/>
        <v>334.69656547963245</v>
      </c>
      <c r="K37" s="13">
        <f t="shared" si="1"/>
        <v>-55.303434520367539</v>
      </c>
    </row>
    <row r="38" spans="1:11" x14ac:dyDescent="0.3">
      <c r="A38" t="s">
        <v>143</v>
      </c>
      <c r="B38" t="s">
        <v>158</v>
      </c>
      <c r="C38" s="1">
        <v>44732</v>
      </c>
      <c r="D38" t="s">
        <v>167</v>
      </c>
      <c r="E38" t="s">
        <v>171</v>
      </c>
      <c r="F38">
        <v>60</v>
      </c>
      <c r="G38" t="s">
        <v>103</v>
      </c>
      <c r="H38" s="2">
        <v>11</v>
      </c>
      <c r="I38" s="3">
        <v>0.19727585407121537</v>
      </c>
      <c r="J38" s="13">
        <f t="shared" si="0"/>
        <v>529.79793631299788</v>
      </c>
      <c r="K38" s="13">
        <f t="shared" si="1"/>
        <v>-130.20206368700215</v>
      </c>
    </row>
    <row r="39" spans="1:11" x14ac:dyDescent="0.3">
      <c r="A39" t="s">
        <v>144</v>
      </c>
      <c r="B39" t="s">
        <v>159</v>
      </c>
      <c r="C39" s="1">
        <v>44731</v>
      </c>
      <c r="D39" t="s">
        <v>168</v>
      </c>
      <c r="E39" t="s">
        <v>170</v>
      </c>
      <c r="F39">
        <v>95</v>
      </c>
      <c r="G39" t="s">
        <v>104</v>
      </c>
      <c r="H39" s="2">
        <v>8</v>
      </c>
      <c r="I39" s="3">
        <v>0.16026707373910823</v>
      </c>
      <c r="J39" s="13">
        <f t="shared" si="0"/>
        <v>638.19702395827778</v>
      </c>
      <c r="K39" s="13">
        <f t="shared" si="1"/>
        <v>-121.80297604172225</v>
      </c>
    </row>
    <row r="40" spans="1:11" x14ac:dyDescent="0.3">
      <c r="A40" t="s">
        <v>145</v>
      </c>
      <c r="B40" t="s">
        <v>154</v>
      </c>
      <c r="C40" s="1">
        <v>44735</v>
      </c>
      <c r="D40" t="s">
        <v>163</v>
      </c>
      <c r="E40" t="s">
        <v>170</v>
      </c>
      <c r="F40">
        <v>72</v>
      </c>
      <c r="G40" t="s">
        <v>105</v>
      </c>
      <c r="H40" s="2">
        <v>5</v>
      </c>
      <c r="I40" s="3">
        <v>3.6754234817017679E-2</v>
      </c>
      <c r="J40" s="13">
        <f t="shared" si="0"/>
        <v>346.76847546587362</v>
      </c>
      <c r="K40" s="13">
        <f t="shared" si="1"/>
        <v>-13.231524534126363</v>
      </c>
    </row>
    <row r="41" spans="1:11" x14ac:dyDescent="0.3">
      <c r="A41" t="s">
        <v>146</v>
      </c>
      <c r="B41" t="s">
        <v>155</v>
      </c>
      <c r="C41" s="1">
        <v>44728</v>
      </c>
      <c r="D41" t="s">
        <v>164</v>
      </c>
      <c r="E41" t="s">
        <v>170</v>
      </c>
      <c r="F41">
        <v>65</v>
      </c>
      <c r="G41" t="s">
        <v>103</v>
      </c>
      <c r="H41" s="2">
        <v>6</v>
      </c>
      <c r="I41" s="3">
        <v>0.12047427034169578</v>
      </c>
      <c r="J41" s="13">
        <f t="shared" si="0"/>
        <v>343.01503456673862</v>
      </c>
      <c r="K41" s="13">
        <f t="shared" si="1"/>
        <v>-46.984965433261344</v>
      </c>
    </row>
    <row r="42" spans="1:11" x14ac:dyDescent="0.3">
      <c r="A42" t="s">
        <v>147</v>
      </c>
      <c r="B42" t="s">
        <v>156</v>
      </c>
      <c r="C42" s="1">
        <v>44727</v>
      </c>
      <c r="D42" t="s">
        <v>165</v>
      </c>
      <c r="E42" t="s">
        <v>171</v>
      </c>
      <c r="F42">
        <v>250</v>
      </c>
      <c r="G42" t="s">
        <v>104</v>
      </c>
      <c r="H42" s="2">
        <v>1</v>
      </c>
      <c r="I42" s="3">
        <v>0.38636401364592987</v>
      </c>
      <c r="J42" s="13">
        <f t="shared" si="0"/>
        <v>153.40899658851754</v>
      </c>
      <c r="K42" s="13">
        <f t="shared" si="1"/>
        <v>-96.591003411482461</v>
      </c>
    </row>
    <row r="43" spans="1:11" x14ac:dyDescent="0.3">
      <c r="A43" t="s">
        <v>148</v>
      </c>
      <c r="B43" t="s">
        <v>157</v>
      </c>
      <c r="C43" s="1">
        <v>44731</v>
      </c>
      <c r="D43" t="s">
        <v>166</v>
      </c>
      <c r="E43" t="s">
        <v>171</v>
      </c>
      <c r="F43">
        <v>130</v>
      </c>
      <c r="G43" t="s">
        <v>105</v>
      </c>
      <c r="H43" s="2">
        <v>7</v>
      </c>
      <c r="I43" s="3">
        <v>0.25111930985495906</v>
      </c>
      <c r="J43" s="13">
        <f t="shared" si="0"/>
        <v>681.48142803198721</v>
      </c>
      <c r="K43" s="13">
        <f t="shared" si="1"/>
        <v>-228.51857196801276</v>
      </c>
    </row>
    <row r="44" spans="1:11" x14ac:dyDescent="0.3">
      <c r="A44" t="s">
        <v>149</v>
      </c>
      <c r="B44" t="s">
        <v>154</v>
      </c>
      <c r="C44" s="1">
        <v>44732</v>
      </c>
      <c r="D44" t="s">
        <v>163</v>
      </c>
      <c r="E44" t="s">
        <v>171</v>
      </c>
      <c r="F44">
        <v>72</v>
      </c>
      <c r="G44" t="s">
        <v>103</v>
      </c>
      <c r="H44" s="2">
        <v>7</v>
      </c>
      <c r="I44" s="3">
        <v>0.18099169049889144</v>
      </c>
      <c r="J44" s="13">
        <f t="shared" si="0"/>
        <v>412.78018798855874</v>
      </c>
      <c r="K44" s="13">
        <f t="shared" si="1"/>
        <v>-91.219812011441277</v>
      </c>
    </row>
    <row r="45" spans="1:11" x14ac:dyDescent="0.3">
      <c r="A45" t="s">
        <v>150</v>
      </c>
      <c r="B45" t="s">
        <v>155</v>
      </c>
      <c r="C45" s="1">
        <v>44738</v>
      </c>
      <c r="D45" t="s">
        <v>164</v>
      </c>
      <c r="E45" t="s">
        <v>171</v>
      </c>
      <c r="F45">
        <v>65</v>
      </c>
      <c r="G45" t="s">
        <v>104</v>
      </c>
      <c r="H45" s="2">
        <v>3</v>
      </c>
      <c r="I45" s="3">
        <v>0.17363786365000505</v>
      </c>
      <c r="J45" s="13">
        <f t="shared" si="0"/>
        <v>161.140616588249</v>
      </c>
      <c r="K45" s="13">
        <f t="shared" si="1"/>
        <v>-33.859383411750983</v>
      </c>
    </row>
    <row r="46" spans="1:11" x14ac:dyDescent="0.3">
      <c r="A46" t="s">
        <v>151</v>
      </c>
      <c r="B46" t="s">
        <v>156</v>
      </c>
      <c r="C46" s="1">
        <v>44730</v>
      </c>
      <c r="D46" t="s">
        <v>165</v>
      </c>
      <c r="E46" t="s">
        <v>171</v>
      </c>
      <c r="F46">
        <v>250</v>
      </c>
      <c r="G46" t="s">
        <v>105</v>
      </c>
      <c r="H46" s="2">
        <v>1</v>
      </c>
      <c r="I46" s="3">
        <v>0.75489814137474298</v>
      </c>
      <c r="J46" s="13">
        <f t="shared" si="0"/>
        <v>61.275464656314256</v>
      </c>
      <c r="K46" s="13">
        <f t="shared" si="1"/>
        <v>-188.72453534368574</v>
      </c>
    </row>
    <row r="47" spans="1:11" x14ac:dyDescent="0.3">
      <c r="A47" t="s">
        <v>152</v>
      </c>
      <c r="B47" t="s">
        <v>157</v>
      </c>
      <c r="C47" s="1">
        <v>44736</v>
      </c>
      <c r="D47" t="s">
        <v>166</v>
      </c>
      <c r="E47" t="s">
        <v>171</v>
      </c>
      <c r="F47">
        <v>130</v>
      </c>
      <c r="G47" t="s">
        <v>103</v>
      </c>
      <c r="H47" s="2">
        <v>6</v>
      </c>
      <c r="I47" s="3">
        <v>0.41826226246410803</v>
      </c>
      <c r="J47" s="13">
        <f t="shared" si="0"/>
        <v>453.75543527799573</v>
      </c>
      <c r="K47" s="13">
        <f t="shared" si="1"/>
        <v>-326.24456472200421</v>
      </c>
    </row>
    <row r="48" spans="1:11" x14ac:dyDescent="0.3">
      <c r="A48" t="s">
        <v>175</v>
      </c>
      <c r="B48" t="s">
        <v>154</v>
      </c>
      <c r="C48" s="1">
        <v>44733</v>
      </c>
      <c r="D48" t="s">
        <v>163</v>
      </c>
      <c r="E48" t="s">
        <v>170</v>
      </c>
      <c r="F48">
        <v>72</v>
      </c>
      <c r="G48" t="s">
        <v>103</v>
      </c>
      <c r="H48" s="2">
        <v>4</v>
      </c>
      <c r="I48" s="3">
        <v>1.372080123313592E-2</v>
      </c>
      <c r="J48" s="13">
        <f t="shared" si="0"/>
        <v>284.04840924485688</v>
      </c>
      <c r="K48" s="13">
        <f t="shared" si="1"/>
        <v>-3.9515907551431453</v>
      </c>
    </row>
    <row r="49" spans="1:11" x14ac:dyDescent="0.3">
      <c r="A49" t="s">
        <v>176</v>
      </c>
      <c r="B49" t="s">
        <v>155</v>
      </c>
      <c r="C49" s="1">
        <v>44746</v>
      </c>
      <c r="D49" t="s">
        <v>164</v>
      </c>
      <c r="E49" t="s">
        <v>171</v>
      </c>
      <c r="F49">
        <v>65</v>
      </c>
      <c r="G49" t="s">
        <v>104</v>
      </c>
      <c r="H49" s="2">
        <v>6</v>
      </c>
      <c r="I49" s="3">
        <v>2.2083854314921911E-2</v>
      </c>
      <c r="J49" s="13">
        <f t="shared" si="0"/>
        <v>381.38729681718047</v>
      </c>
      <c r="K49" s="13">
        <f t="shared" si="1"/>
        <v>-8.6127031828195442</v>
      </c>
    </row>
    <row r="50" spans="1:11" x14ac:dyDescent="0.3">
      <c r="A50" t="s">
        <v>177</v>
      </c>
      <c r="B50" t="s">
        <v>156</v>
      </c>
      <c r="C50" s="1">
        <v>44755</v>
      </c>
      <c r="D50" t="s">
        <v>165</v>
      </c>
      <c r="E50" t="s">
        <v>170</v>
      </c>
      <c r="F50">
        <v>250</v>
      </c>
      <c r="G50" t="s">
        <v>105</v>
      </c>
      <c r="H50" s="2">
        <v>3</v>
      </c>
      <c r="I50" s="3">
        <v>0.92842323956324613</v>
      </c>
      <c r="J50" s="13">
        <f t="shared" si="0"/>
        <v>53.682570327565401</v>
      </c>
      <c r="K50" s="13">
        <f t="shared" si="1"/>
        <v>-696.31742967243463</v>
      </c>
    </row>
    <row r="51" spans="1:11" x14ac:dyDescent="0.3">
      <c r="A51" t="s">
        <v>178</v>
      </c>
      <c r="B51" t="s">
        <v>157</v>
      </c>
      <c r="C51" s="1">
        <v>44755</v>
      </c>
      <c r="D51" t="s">
        <v>166</v>
      </c>
      <c r="E51" t="s">
        <v>171</v>
      </c>
      <c r="F51">
        <v>130</v>
      </c>
      <c r="G51" t="s">
        <v>103</v>
      </c>
      <c r="H51" s="2">
        <v>2</v>
      </c>
      <c r="I51" s="3">
        <v>0.20990358910221096</v>
      </c>
      <c r="J51" s="13">
        <f t="shared" si="0"/>
        <v>205.42506683342515</v>
      </c>
      <c r="K51" s="13">
        <f t="shared" si="1"/>
        <v>-54.574933166574844</v>
      </c>
    </row>
    <row r="52" spans="1:11" x14ac:dyDescent="0.3">
      <c r="A52" t="s">
        <v>179</v>
      </c>
      <c r="B52" t="s">
        <v>154</v>
      </c>
      <c r="C52" s="1">
        <v>44727</v>
      </c>
      <c r="D52" t="s">
        <v>163</v>
      </c>
      <c r="E52" t="s">
        <v>170</v>
      </c>
      <c r="F52">
        <v>72</v>
      </c>
      <c r="G52" t="s">
        <v>104</v>
      </c>
      <c r="H52" s="2">
        <v>5</v>
      </c>
      <c r="I52" s="3">
        <v>0.184343159134289</v>
      </c>
      <c r="J52" s="13">
        <f t="shared" si="0"/>
        <v>293.63646271165595</v>
      </c>
      <c r="K52" s="13">
        <f t="shared" si="1"/>
        <v>-66.363537288344048</v>
      </c>
    </row>
    <row r="53" spans="1:11" x14ac:dyDescent="0.3">
      <c r="A53" t="s">
        <v>180</v>
      </c>
      <c r="B53" t="s">
        <v>155</v>
      </c>
      <c r="C53" s="1">
        <v>44746</v>
      </c>
      <c r="D53" t="s">
        <v>164</v>
      </c>
      <c r="E53" t="s">
        <v>171</v>
      </c>
      <c r="F53">
        <v>65</v>
      </c>
      <c r="G53" t="s">
        <v>105</v>
      </c>
      <c r="H53" s="2">
        <v>8</v>
      </c>
      <c r="I53" s="3">
        <v>0.11144429073382323</v>
      </c>
      <c r="J53" s="13">
        <f t="shared" si="0"/>
        <v>462.04896881841194</v>
      </c>
      <c r="K53" s="13">
        <f t="shared" si="1"/>
        <v>-57.951031181588078</v>
      </c>
    </row>
    <row r="54" spans="1:11" x14ac:dyDescent="0.3">
      <c r="A54" t="s">
        <v>181</v>
      </c>
      <c r="B54" t="s">
        <v>156</v>
      </c>
      <c r="C54" s="1">
        <v>44740</v>
      </c>
      <c r="D54" t="s">
        <v>165</v>
      </c>
      <c r="E54" t="s">
        <v>170</v>
      </c>
      <c r="F54">
        <v>250</v>
      </c>
      <c r="G54" t="s">
        <v>103</v>
      </c>
      <c r="H54" s="2">
        <v>3</v>
      </c>
      <c r="I54" s="3">
        <v>0.56286929186816415</v>
      </c>
      <c r="J54" s="13">
        <f t="shared" si="0"/>
        <v>327.8480310988769</v>
      </c>
      <c r="K54" s="13">
        <f t="shared" si="1"/>
        <v>-422.1519689011231</v>
      </c>
    </row>
    <row r="55" spans="1:11" x14ac:dyDescent="0.3">
      <c r="A55" t="s">
        <v>182</v>
      </c>
      <c r="B55" t="s">
        <v>157</v>
      </c>
      <c r="C55" s="1">
        <v>44743</v>
      </c>
      <c r="D55" t="s">
        <v>166</v>
      </c>
      <c r="E55" t="s">
        <v>171</v>
      </c>
      <c r="F55">
        <v>130</v>
      </c>
      <c r="G55" t="s">
        <v>104</v>
      </c>
      <c r="H55" s="2">
        <v>3</v>
      </c>
      <c r="I55" s="3">
        <v>3.138956050307417E-2</v>
      </c>
      <c r="J55" s="13">
        <f t="shared" si="0"/>
        <v>377.75807140380107</v>
      </c>
      <c r="K55" s="13">
        <f t="shared" si="1"/>
        <v>-12.241928596198925</v>
      </c>
    </row>
    <row r="56" spans="1:11" x14ac:dyDescent="0.3">
      <c r="A56" t="s">
        <v>183</v>
      </c>
      <c r="B56" t="s">
        <v>158</v>
      </c>
      <c r="C56" s="1">
        <v>44737</v>
      </c>
      <c r="D56" t="s">
        <v>167</v>
      </c>
      <c r="E56" t="s">
        <v>170</v>
      </c>
      <c r="F56">
        <v>60</v>
      </c>
      <c r="G56" t="s">
        <v>105</v>
      </c>
      <c r="H56" s="2">
        <v>13</v>
      </c>
      <c r="I56" s="3">
        <v>0.23798278495106248</v>
      </c>
      <c r="J56" s="13">
        <f t="shared" si="0"/>
        <v>594.37342773817124</v>
      </c>
      <c r="K56" s="13">
        <f t="shared" si="1"/>
        <v>-185.62657226182876</v>
      </c>
    </row>
    <row r="57" spans="1:11" x14ac:dyDescent="0.3">
      <c r="A57" t="s">
        <v>184</v>
      </c>
      <c r="B57" t="s">
        <v>154</v>
      </c>
      <c r="C57" s="1">
        <v>44757</v>
      </c>
      <c r="D57" t="s">
        <v>163</v>
      </c>
      <c r="E57" t="s">
        <v>171</v>
      </c>
      <c r="F57">
        <v>72</v>
      </c>
      <c r="G57" t="s">
        <v>103</v>
      </c>
      <c r="H57" s="2">
        <v>5</v>
      </c>
      <c r="I57" s="3">
        <v>0.19712344024473996</v>
      </c>
      <c r="J57" s="13">
        <f t="shared" si="0"/>
        <v>289.0355615118936</v>
      </c>
      <c r="K57" s="13">
        <f t="shared" si="1"/>
        <v>-70.964438488106381</v>
      </c>
    </row>
    <row r="58" spans="1:11" x14ac:dyDescent="0.3">
      <c r="A58" t="s">
        <v>185</v>
      </c>
      <c r="B58" t="s">
        <v>155</v>
      </c>
      <c r="C58" s="1">
        <v>44745</v>
      </c>
      <c r="D58" t="s">
        <v>164</v>
      </c>
      <c r="E58" t="s">
        <v>170</v>
      </c>
      <c r="F58">
        <v>65</v>
      </c>
      <c r="G58" t="s">
        <v>104</v>
      </c>
      <c r="H58" s="2">
        <v>7</v>
      </c>
      <c r="I58" s="3">
        <v>6.8295799738434873E-2</v>
      </c>
      <c r="J58" s="13">
        <f t="shared" si="0"/>
        <v>423.9254111190121</v>
      </c>
      <c r="K58" s="13">
        <f t="shared" si="1"/>
        <v>-31.074588880987864</v>
      </c>
    </row>
    <row r="59" spans="1:11" x14ac:dyDescent="0.3">
      <c r="A59" t="s">
        <v>186</v>
      </c>
      <c r="B59" t="s">
        <v>156</v>
      </c>
      <c r="C59" s="1">
        <v>44760</v>
      </c>
      <c r="D59" t="s">
        <v>165</v>
      </c>
      <c r="E59" t="s">
        <v>171</v>
      </c>
      <c r="F59">
        <v>250</v>
      </c>
      <c r="G59" t="s">
        <v>105</v>
      </c>
      <c r="H59" s="2">
        <v>3</v>
      </c>
      <c r="I59" s="3">
        <v>1.6828522965904168E-2</v>
      </c>
      <c r="J59" s="13">
        <f t="shared" si="0"/>
        <v>737.37860777557182</v>
      </c>
      <c r="K59" s="13">
        <f t="shared" si="1"/>
        <v>-12.621392224428124</v>
      </c>
    </row>
    <row r="60" spans="1:11" x14ac:dyDescent="0.3">
      <c r="A60" t="s">
        <v>187</v>
      </c>
      <c r="B60" t="s">
        <v>157</v>
      </c>
      <c r="C60" s="1">
        <v>44750</v>
      </c>
      <c r="D60" t="s">
        <v>166</v>
      </c>
      <c r="E60" t="s">
        <v>170</v>
      </c>
      <c r="F60">
        <v>130</v>
      </c>
      <c r="G60" t="s">
        <v>103</v>
      </c>
      <c r="H60" s="2">
        <v>6</v>
      </c>
      <c r="I60" s="3">
        <v>0.26661284065553453</v>
      </c>
      <c r="J60" s="13">
        <f t="shared" si="0"/>
        <v>572.04198428868301</v>
      </c>
      <c r="K60" s="13">
        <f t="shared" si="1"/>
        <v>-207.95801571131693</v>
      </c>
    </row>
    <row r="61" spans="1:11" x14ac:dyDescent="0.3">
      <c r="A61" t="s">
        <v>188</v>
      </c>
      <c r="B61" t="s">
        <v>154</v>
      </c>
      <c r="C61" s="1">
        <v>44742</v>
      </c>
      <c r="D61" t="s">
        <v>163</v>
      </c>
      <c r="E61" t="s">
        <v>171</v>
      </c>
      <c r="F61">
        <v>72</v>
      </c>
      <c r="G61" t="s">
        <v>104</v>
      </c>
      <c r="H61" s="2">
        <v>11</v>
      </c>
      <c r="I61" s="3">
        <v>0.21251347110701568</v>
      </c>
      <c r="J61" s="13">
        <f t="shared" si="0"/>
        <v>623.68933088324354</v>
      </c>
      <c r="K61" s="13">
        <f t="shared" si="1"/>
        <v>-168.3106691167564</v>
      </c>
    </row>
    <row r="62" spans="1:11" x14ac:dyDescent="0.3">
      <c r="A62" t="s">
        <v>189</v>
      </c>
      <c r="B62" t="s">
        <v>155</v>
      </c>
      <c r="C62" s="1">
        <v>44754</v>
      </c>
      <c r="D62" t="s">
        <v>164</v>
      </c>
      <c r="E62" t="s">
        <v>170</v>
      </c>
      <c r="F62">
        <v>65</v>
      </c>
      <c r="G62" t="s">
        <v>105</v>
      </c>
      <c r="H62" s="2">
        <v>12</v>
      </c>
      <c r="I62" s="3">
        <v>0.10994257661413849</v>
      </c>
      <c r="J62" s="13">
        <f t="shared" si="0"/>
        <v>694.24479024097195</v>
      </c>
      <c r="K62" s="13">
        <f t="shared" si="1"/>
        <v>-85.75520975902802</v>
      </c>
    </row>
    <row r="63" spans="1:11" x14ac:dyDescent="0.3">
      <c r="A63" t="s">
        <v>190</v>
      </c>
      <c r="B63" t="s">
        <v>156</v>
      </c>
      <c r="C63" s="1">
        <v>44746</v>
      </c>
      <c r="D63" t="s">
        <v>165</v>
      </c>
      <c r="E63" t="s">
        <v>171</v>
      </c>
      <c r="F63">
        <v>250</v>
      </c>
      <c r="G63" t="s">
        <v>103</v>
      </c>
      <c r="H63" s="2">
        <v>2</v>
      </c>
      <c r="I63" s="3">
        <v>0.53607498908607099</v>
      </c>
      <c r="J63" s="13">
        <f t="shared" si="0"/>
        <v>231.96250545696449</v>
      </c>
      <c r="K63" s="13">
        <f t="shared" si="1"/>
        <v>-268.03749454303551</v>
      </c>
    </row>
    <row r="64" spans="1:11" x14ac:dyDescent="0.3">
      <c r="A64" t="s">
        <v>191</v>
      </c>
      <c r="B64" t="s">
        <v>157</v>
      </c>
      <c r="C64" s="1">
        <v>44752</v>
      </c>
      <c r="D64" t="s">
        <v>166</v>
      </c>
      <c r="E64" t="s">
        <v>170</v>
      </c>
      <c r="F64">
        <v>130</v>
      </c>
      <c r="G64" t="s">
        <v>104</v>
      </c>
      <c r="H64" s="2">
        <v>6</v>
      </c>
      <c r="I64" s="3">
        <v>3.7515550327758003E-2</v>
      </c>
      <c r="J64" s="13">
        <f t="shared" si="0"/>
        <v>750.73787074434881</v>
      </c>
      <c r="K64" s="13">
        <f t="shared" si="1"/>
        <v>-29.262129255651242</v>
      </c>
    </row>
    <row r="65" spans="1:11" x14ac:dyDescent="0.3">
      <c r="A65" t="s">
        <v>192</v>
      </c>
      <c r="B65" t="s">
        <v>158</v>
      </c>
      <c r="C65" s="1">
        <v>44725</v>
      </c>
      <c r="D65" t="s">
        <v>167</v>
      </c>
      <c r="E65" t="s">
        <v>170</v>
      </c>
      <c r="F65">
        <v>60</v>
      </c>
      <c r="G65" t="s">
        <v>105</v>
      </c>
      <c r="H65" s="2">
        <v>15</v>
      </c>
      <c r="I65" s="3">
        <v>2.4938289886663061E-2</v>
      </c>
      <c r="J65" s="13">
        <f t="shared" si="0"/>
        <v>877.55553910200331</v>
      </c>
      <c r="K65" s="13">
        <f t="shared" si="1"/>
        <v>-22.444460897996755</v>
      </c>
    </row>
    <row r="66" spans="1:11" x14ac:dyDescent="0.3">
      <c r="A66" t="s">
        <v>193</v>
      </c>
      <c r="B66" t="s">
        <v>159</v>
      </c>
      <c r="C66" s="1">
        <v>44734</v>
      </c>
      <c r="D66" t="s">
        <v>168</v>
      </c>
      <c r="E66" t="s">
        <v>171</v>
      </c>
      <c r="F66">
        <v>95</v>
      </c>
      <c r="G66" t="s">
        <v>103</v>
      </c>
      <c r="H66" s="2">
        <v>9</v>
      </c>
      <c r="I66" s="3">
        <v>1.0123391970414241E-2</v>
      </c>
      <c r="J66" s="13">
        <f t="shared" ref="J66:J129" si="2">F66*H66*(1-I66)</f>
        <v>846.3444998652958</v>
      </c>
      <c r="K66" s="13">
        <f t="shared" ref="K66:K129" si="3">-J66 * I66 / (1 - I66)</f>
        <v>-8.6555001347041749</v>
      </c>
    </row>
    <row r="67" spans="1:11" x14ac:dyDescent="0.3">
      <c r="A67" t="s">
        <v>194</v>
      </c>
      <c r="B67" t="s">
        <v>154</v>
      </c>
      <c r="C67" s="1">
        <v>44761</v>
      </c>
      <c r="D67" t="s">
        <v>163</v>
      </c>
      <c r="E67" t="s">
        <v>171</v>
      </c>
      <c r="F67">
        <v>72</v>
      </c>
      <c r="G67" t="s">
        <v>104</v>
      </c>
      <c r="H67" s="2">
        <v>12</v>
      </c>
      <c r="I67" s="3">
        <v>0.1308869366379137</v>
      </c>
      <c r="J67" s="13">
        <f t="shared" si="2"/>
        <v>750.91368674484249</v>
      </c>
      <c r="K67" s="13">
        <f t="shared" si="3"/>
        <v>-113.08631325515742</v>
      </c>
    </row>
    <row r="68" spans="1:11" x14ac:dyDescent="0.3">
      <c r="A68" t="s">
        <v>195</v>
      </c>
      <c r="B68" t="s">
        <v>155</v>
      </c>
      <c r="C68" s="1">
        <v>44735</v>
      </c>
      <c r="D68" t="s">
        <v>164</v>
      </c>
      <c r="E68" t="s">
        <v>171</v>
      </c>
      <c r="F68">
        <v>65</v>
      </c>
      <c r="G68" t="s">
        <v>105</v>
      </c>
      <c r="H68" s="2">
        <v>7</v>
      </c>
      <c r="I68" s="3">
        <v>6.6961969492996459E-2</v>
      </c>
      <c r="J68" s="13">
        <f t="shared" si="2"/>
        <v>424.53230388068658</v>
      </c>
      <c r="K68" s="13">
        <f t="shared" si="3"/>
        <v>-30.467696119313388</v>
      </c>
    </row>
    <row r="69" spans="1:11" x14ac:dyDescent="0.3">
      <c r="A69" t="s">
        <v>196</v>
      </c>
      <c r="B69" t="s">
        <v>156</v>
      </c>
      <c r="C69" s="1">
        <v>44753</v>
      </c>
      <c r="D69" t="s">
        <v>165</v>
      </c>
      <c r="E69" t="s">
        <v>170</v>
      </c>
      <c r="F69">
        <v>250</v>
      </c>
      <c r="G69" t="s">
        <v>103</v>
      </c>
      <c r="H69" s="2">
        <v>3</v>
      </c>
      <c r="I69" s="3">
        <v>0.36350761794645753</v>
      </c>
      <c r="J69" s="13">
        <f t="shared" si="2"/>
        <v>477.36928654015679</v>
      </c>
      <c r="K69" s="13">
        <f t="shared" si="3"/>
        <v>-272.63071345984315</v>
      </c>
    </row>
    <row r="70" spans="1:11" x14ac:dyDescent="0.3">
      <c r="A70" t="s">
        <v>197</v>
      </c>
      <c r="B70" t="s">
        <v>157</v>
      </c>
      <c r="C70" s="1">
        <v>44732</v>
      </c>
      <c r="D70" t="s">
        <v>166</v>
      </c>
      <c r="E70" t="s">
        <v>170</v>
      </c>
      <c r="F70">
        <v>130</v>
      </c>
      <c r="G70" t="s">
        <v>104</v>
      </c>
      <c r="H70" s="2">
        <v>6</v>
      </c>
      <c r="I70" s="3">
        <v>0.30841415491993102</v>
      </c>
      <c r="J70" s="13">
        <f t="shared" si="2"/>
        <v>539.43695916245372</v>
      </c>
      <c r="K70" s="13">
        <f t="shared" si="3"/>
        <v>-240.56304083754617</v>
      </c>
    </row>
    <row r="71" spans="1:11" x14ac:dyDescent="0.3">
      <c r="A71" t="s">
        <v>198</v>
      </c>
      <c r="B71" t="s">
        <v>154</v>
      </c>
      <c r="C71" s="1">
        <v>44748</v>
      </c>
      <c r="D71" t="s">
        <v>163</v>
      </c>
      <c r="E71" t="s">
        <v>170</v>
      </c>
      <c r="F71">
        <v>72</v>
      </c>
      <c r="G71" t="s">
        <v>105</v>
      </c>
      <c r="H71" s="2">
        <v>9</v>
      </c>
      <c r="I71" s="3">
        <v>0.21287301321989574</v>
      </c>
      <c r="J71" s="13">
        <f t="shared" si="2"/>
        <v>510.05828743350759</v>
      </c>
      <c r="K71" s="13">
        <f t="shared" si="3"/>
        <v>-137.94171256649244</v>
      </c>
    </row>
    <row r="72" spans="1:11" x14ac:dyDescent="0.3">
      <c r="A72" t="s">
        <v>199</v>
      </c>
      <c r="B72" t="s">
        <v>155</v>
      </c>
      <c r="C72" s="1">
        <v>44731</v>
      </c>
      <c r="D72" t="s">
        <v>164</v>
      </c>
      <c r="E72" t="s">
        <v>170</v>
      </c>
      <c r="F72">
        <v>65</v>
      </c>
      <c r="G72" t="s">
        <v>103</v>
      </c>
      <c r="H72" s="2">
        <v>4</v>
      </c>
      <c r="I72" s="3">
        <v>0.11047742601795077</v>
      </c>
      <c r="J72" s="13">
        <f t="shared" si="2"/>
        <v>231.27586923533281</v>
      </c>
      <c r="K72" s="13">
        <f t="shared" si="3"/>
        <v>-28.724130764667198</v>
      </c>
    </row>
    <row r="73" spans="1:11" x14ac:dyDescent="0.3">
      <c r="A73" t="s">
        <v>200</v>
      </c>
      <c r="B73" t="s">
        <v>156</v>
      </c>
      <c r="C73" s="1">
        <v>44725</v>
      </c>
      <c r="D73" t="s">
        <v>165</v>
      </c>
      <c r="E73" t="s">
        <v>170</v>
      </c>
      <c r="F73">
        <v>250</v>
      </c>
      <c r="G73" t="s">
        <v>104</v>
      </c>
      <c r="H73" s="2">
        <v>2</v>
      </c>
      <c r="I73" s="3">
        <v>4.8799156151631218E-2</v>
      </c>
      <c r="J73" s="13">
        <f t="shared" si="2"/>
        <v>475.60042192418439</v>
      </c>
      <c r="K73" s="13">
        <f t="shared" si="3"/>
        <v>-24.399578075815608</v>
      </c>
    </row>
    <row r="74" spans="1:11" x14ac:dyDescent="0.3">
      <c r="A74" t="s">
        <v>201</v>
      </c>
      <c r="B74" t="s">
        <v>157</v>
      </c>
      <c r="C74" s="1">
        <v>44753</v>
      </c>
      <c r="D74" t="s">
        <v>166</v>
      </c>
      <c r="E74" t="s">
        <v>170</v>
      </c>
      <c r="F74">
        <v>130</v>
      </c>
      <c r="G74" t="s">
        <v>105</v>
      </c>
      <c r="H74" s="2">
        <v>6</v>
      </c>
      <c r="I74" s="3">
        <v>0.27879506176921365</v>
      </c>
      <c r="J74" s="13">
        <f t="shared" si="2"/>
        <v>562.53985182001338</v>
      </c>
      <c r="K74" s="13">
        <f t="shared" si="3"/>
        <v>-217.46014817998667</v>
      </c>
    </row>
    <row r="75" spans="1:11" x14ac:dyDescent="0.3">
      <c r="A75" t="s">
        <v>202</v>
      </c>
      <c r="B75" t="s">
        <v>158</v>
      </c>
      <c r="C75" s="1">
        <v>44738</v>
      </c>
      <c r="D75" t="s">
        <v>167</v>
      </c>
      <c r="E75" t="s">
        <v>170</v>
      </c>
      <c r="F75">
        <v>60</v>
      </c>
      <c r="G75" t="s">
        <v>103</v>
      </c>
      <c r="H75" s="2">
        <v>9</v>
      </c>
      <c r="I75" s="3">
        <v>7.6045534046593019E-2</v>
      </c>
      <c r="J75" s="13">
        <f t="shared" si="2"/>
        <v>498.93541161483978</v>
      </c>
      <c r="K75" s="13">
        <f t="shared" si="3"/>
        <v>-41.064588385160228</v>
      </c>
    </row>
    <row r="76" spans="1:11" x14ac:dyDescent="0.3">
      <c r="A76" t="s">
        <v>203</v>
      </c>
      <c r="B76" t="s">
        <v>154</v>
      </c>
      <c r="C76" s="1">
        <v>44762</v>
      </c>
      <c r="D76" t="s">
        <v>163</v>
      </c>
      <c r="E76" t="s">
        <v>170</v>
      </c>
      <c r="F76">
        <v>72</v>
      </c>
      <c r="G76" t="s">
        <v>104</v>
      </c>
      <c r="H76" s="2">
        <v>11</v>
      </c>
      <c r="I76" s="3">
        <v>0.12055762754740325</v>
      </c>
      <c r="J76" s="13">
        <f t="shared" si="2"/>
        <v>696.51835898245656</v>
      </c>
      <c r="K76" s="13">
        <f t="shared" si="3"/>
        <v>-95.481641017543382</v>
      </c>
    </row>
    <row r="77" spans="1:11" x14ac:dyDescent="0.3">
      <c r="A77" t="s">
        <v>204</v>
      </c>
      <c r="B77" t="s">
        <v>155</v>
      </c>
      <c r="C77" s="1">
        <v>44756</v>
      </c>
      <c r="D77" t="s">
        <v>164</v>
      </c>
      <c r="E77" t="s">
        <v>170</v>
      </c>
      <c r="F77">
        <v>65</v>
      </c>
      <c r="G77" t="s">
        <v>105</v>
      </c>
      <c r="H77" s="2">
        <v>13</v>
      </c>
      <c r="I77" s="3">
        <v>0.30283946337780637</v>
      </c>
      <c r="J77" s="13">
        <f t="shared" si="2"/>
        <v>589.10065344575355</v>
      </c>
      <c r="K77" s="13">
        <f t="shared" si="3"/>
        <v>-255.89934655424636</v>
      </c>
    </row>
    <row r="78" spans="1:11" x14ac:dyDescent="0.3">
      <c r="A78" t="s">
        <v>205</v>
      </c>
      <c r="B78" t="s">
        <v>156</v>
      </c>
      <c r="C78" s="1">
        <v>44744</v>
      </c>
      <c r="D78" t="s">
        <v>165</v>
      </c>
      <c r="E78" t="s">
        <v>171</v>
      </c>
      <c r="F78">
        <v>250</v>
      </c>
      <c r="G78" t="s">
        <v>103</v>
      </c>
      <c r="H78" s="2">
        <v>2</v>
      </c>
      <c r="I78" s="3">
        <v>0.41401829873258272</v>
      </c>
      <c r="J78" s="13">
        <f t="shared" si="2"/>
        <v>292.99085063370865</v>
      </c>
      <c r="K78" s="13">
        <f t="shared" si="3"/>
        <v>-207.00914936629135</v>
      </c>
    </row>
    <row r="79" spans="1:11" x14ac:dyDescent="0.3">
      <c r="A79" t="s">
        <v>206</v>
      </c>
      <c r="B79" t="s">
        <v>157</v>
      </c>
      <c r="C79" s="1">
        <v>44753</v>
      </c>
      <c r="D79" t="s">
        <v>166</v>
      </c>
      <c r="E79" t="s">
        <v>170</v>
      </c>
      <c r="F79">
        <v>130</v>
      </c>
      <c r="G79" t="s">
        <v>104</v>
      </c>
      <c r="H79" s="2">
        <v>6</v>
      </c>
      <c r="I79" s="3">
        <v>6.1603660271292333E-3</v>
      </c>
      <c r="J79" s="13">
        <f t="shared" si="2"/>
        <v>775.19491449883924</v>
      </c>
      <c r="K79" s="13">
        <f t="shared" si="3"/>
        <v>-4.8050855011608027</v>
      </c>
    </row>
    <row r="80" spans="1:11" x14ac:dyDescent="0.3">
      <c r="A80" t="s">
        <v>207</v>
      </c>
      <c r="B80" t="s">
        <v>154</v>
      </c>
      <c r="C80" s="1">
        <v>44762</v>
      </c>
      <c r="D80" t="s">
        <v>163</v>
      </c>
      <c r="E80" t="s">
        <v>170</v>
      </c>
      <c r="F80">
        <v>72</v>
      </c>
      <c r="G80" t="s">
        <v>105</v>
      </c>
      <c r="H80" s="2">
        <v>12</v>
      </c>
      <c r="I80" s="3">
        <v>0.10495963672233184</v>
      </c>
      <c r="J80" s="13">
        <f t="shared" si="2"/>
        <v>773.31487387190521</v>
      </c>
      <c r="K80" s="13">
        <f t="shared" si="3"/>
        <v>-90.685126128094709</v>
      </c>
    </row>
    <row r="81" spans="1:11" x14ac:dyDescent="0.3">
      <c r="A81" t="s">
        <v>208</v>
      </c>
      <c r="B81" t="s">
        <v>155</v>
      </c>
      <c r="C81" s="1">
        <v>44740</v>
      </c>
      <c r="D81" t="s">
        <v>164</v>
      </c>
      <c r="E81" t="s">
        <v>170</v>
      </c>
      <c r="F81">
        <v>65</v>
      </c>
      <c r="G81" t="s">
        <v>103</v>
      </c>
      <c r="H81" s="2">
        <v>11</v>
      </c>
      <c r="I81" s="3">
        <v>0.29377273906475571</v>
      </c>
      <c r="J81" s="13">
        <f t="shared" si="2"/>
        <v>504.95249156869966</v>
      </c>
      <c r="K81" s="13">
        <f t="shared" si="3"/>
        <v>-210.04750843130034</v>
      </c>
    </row>
    <row r="82" spans="1:11" x14ac:dyDescent="0.3">
      <c r="A82" t="s">
        <v>209</v>
      </c>
      <c r="B82" t="s">
        <v>156</v>
      </c>
      <c r="C82" s="1">
        <v>44729</v>
      </c>
      <c r="D82" t="s">
        <v>165</v>
      </c>
      <c r="E82" t="s">
        <v>170</v>
      </c>
      <c r="F82">
        <v>250</v>
      </c>
      <c r="G82" t="s">
        <v>104</v>
      </c>
      <c r="H82" s="2">
        <v>3</v>
      </c>
      <c r="I82" s="3">
        <v>0.56559810101924179</v>
      </c>
      <c r="J82" s="13">
        <f t="shared" si="2"/>
        <v>325.80142423556867</v>
      </c>
      <c r="K82" s="13">
        <f t="shared" si="3"/>
        <v>-424.19857576443138</v>
      </c>
    </row>
    <row r="83" spans="1:11" x14ac:dyDescent="0.3">
      <c r="A83" t="s">
        <v>210</v>
      </c>
      <c r="B83" t="s">
        <v>157</v>
      </c>
      <c r="C83" s="1">
        <v>44727</v>
      </c>
      <c r="D83" t="s">
        <v>166</v>
      </c>
      <c r="E83" t="s">
        <v>170</v>
      </c>
      <c r="F83">
        <v>130</v>
      </c>
      <c r="G83" t="s">
        <v>105</v>
      </c>
      <c r="H83" s="2">
        <v>4</v>
      </c>
      <c r="I83" s="3">
        <v>0.14180367825735268</v>
      </c>
      <c r="J83" s="13">
        <f t="shared" si="2"/>
        <v>446.26208730617662</v>
      </c>
      <c r="K83" s="13">
        <f t="shared" si="3"/>
        <v>-73.73791269382339</v>
      </c>
    </row>
    <row r="84" spans="1:11" x14ac:dyDescent="0.3">
      <c r="A84" t="s">
        <v>211</v>
      </c>
      <c r="B84" t="s">
        <v>158</v>
      </c>
      <c r="C84" s="1">
        <v>44734</v>
      </c>
      <c r="D84" t="s">
        <v>167</v>
      </c>
      <c r="E84" t="s">
        <v>171</v>
      </c>
      <c r="F84">
        <v>60</v>
      </c>
      <c r="G84" t="s">
        <v>103</v>
      </c>
      <c r="H84" s="2">
        <v>14</v>
      </c>
      <c r="I84" s="3">
        <v>0.19727585407121537</v>
      </c>
      <c r="J84" s="13">
        <f t="shared" si="2"/>
        <v>674.28828258017904</v>
      </c>
      <c r="K84" s="13">
        <f t="shared" si="3"/>
        <v>-165.7117174198209</v>
      </c>
    </row>
    <row r="85" spans="1:11" x14ac:dyDescent="0.3">
      <c r="A85" t="s">
        <v>212</v>
      </c>
      <c r="B85" t="s">
        <v>159</v>
      </c>
      <c r="C85" s="1">
        <v>44744</v>
      </c>
      <c r="D85" t="s">
        <v>168</v>
      </c>
      <c r="E85" t="s">
        <v>170</v>
      </c>
      <c r="F85">
        <v>95</v>
      </c>
      <c r="G85" t="s">
        <v>104</v>
      </c>
      <c r="H85" s="2">
        <v>2</v>
      </c>
      <c r="I85" s="3">
        <v>0.16026707373910823</v>
      </c>
      <c r="J85" s="13">
        <f t="shared" si="2"/>
        <v>159.54925598956945</v>
      </c>
      <c r="K85" s="13">
        <f t="shared" si="3"/>
        <v>-30.450744010430562</v>
      </c>
    </row>
    <row r="86" spans="1:11" x14ac:dyDescent="0.3">
      <c r="A86" t="s">
        <v>213</v>
      </c>
      <c r="B86" t="s">
        <v>154</v>
      </c>
      <c r="C86" s="1">
        <v>44737</v>
      </c>
      <c r="D86" t="s">
        <v>163</v>
      </c>
      <c r="E86" t="s">
        <v>170</v>
      </c>
      <c r="F86">
        <v>72</v>
      </c>
      <c r="G86" t="s">
        <v>105</v>
      </c>
      <c r="H86" s="2">
        <v>4</v>
      </c>
      <c r="I86" s="3">
        <v>3.6754234817017679E-2</v>
      </c>
      <c r="J86" s="13">
        <f t="shared" si="2"/>
        <v>277.41478037269889</v>
      </c>
      <c r="K86" s="13">
        <f t="shared" si="3"/>
        <v>-10.585219627301091</v>
      </c>
    </row>
    <row r="87" spans="1:11" x14ac:dyDescent="0.3">
      <c r="A87" t="s">
        <v>214</v>
      </c>
      <c r="B87" t="s">
        <v>155</v>
      </c>
      <c r="C87" s="1">
        <v>44752</v>
      </c>
      <c r="D87" t="s">
        <v>164</v>
      </c>
      <c r="E87" t="s">
        <v>170</v>
      </c>
      <c r="F87">
        <v>65</v>
      </c>
      <c r="G87" t="s">
        <v>103</v>
      </c>
      <c r="H87" s="2">
        <v>6</v>
      </c>
      <c r="I87" s="3">
        <v>0.12047427034169578</v>
      </c>
      <c r="J87" s="13">
        <f t="shared" si="2"/>
        <v>343.01503456673862</v>
      </c>
      <c r="K87" s="13">
        <f t="shared" si="3"/>
        <v>-46.984965433261344</v>
      </c>
    </row>
    <row r="88" spans="1:11" x14ac:dyDescent="0.3">
      <c r="A88" t="s">
        <v>215</v>
      </c>
      <c r="B88" t="s">
        <v>156</v>
      </c>
      <c r="C88" s="1">
        <v>44736</v>
      </c>
      <c r="D88" t="s">
        <v>165</v>
      </c>
      <c r="E88" t="s">
        <v>171</v>
      </c>
      <c r="F88">
        <v>250</v>
      </c>
      <c r="G88" t="s">
        <v>104</v>
      </c>
      <c r="H88" s="2">
        <v>2</v>
      </c>
      <c r="I88" s="3">
        <v>0.38636401364592987</v>
      </c>
      <c r="J88" s="13">
        <f t="shared" si="2"/>
        <v>306.81799317703508</v>
      </c>
      <c r="K88" s="13">
        <f t="shared" si="3"/>
        <v>-193.18200682296492</v>
      </c>
    </row>
    <row r="89" spans="1:11" x14ac:dyDescent="0.3">
      <c r="A89" t="s">
        <v>216</v>
      </c>
      <c r="B89" t="s">
        <v>157</v>
      </c>
      <c r="C89" s="1">
        <v>44752</v>
      </c>
      <c r="D89" t="s">
        <v>166</v>
      </c>
      <c r="E89" t="s">
        <v>171</v>
      </c>
      <c r="F89">
        <v>130</v>
      </c>
      <c r="G89" t="s">
        <v>105</v>
      </c>
      <c r="H89" s="2">
        <v>5</v>
      </c>
      <c r="I89" s="3">
        <v>0.25111930985495906</v>
      </c>
      <c r="J89" s="13">
        <f t="shared" si="2"/>
        <v>486.77244859427657</v>
      </c>
      <c r="K89" s="13">
        <f t="shared" si="3"/>
        <v>-163.2275514057234</v>
      </c>
    </row>
    <row r="90" spans="1:11" x14ac:dyDescent="0.3">
      <c r="A90" t="s">
        <v>217</v>
      </c>
      <c r="B90" t="s">
        <v>154</v>
      </c>
      <c r="C90" s="1">
        <v>44759</v>
      </c>
      <c r="D90" t="s">
        <v>163</v>
      </c>
      <c r="E90" t="s">
        <v>171</v>
      </c>
      <c r="F90">
        <v>72</v>
      </c>
      <c r="G90" t="s">
        <v>103</v>
      </c>
      <c r="H90" s="2">
        <v>6</v>
      </c>
      <c r="I90" s="3">
        <v>0.18099169049889144</v>
      </c>
      <c r="J90" s="13">
        <f t="shared" si="2"/>
        <v>353.81158970447893</v>
      </c>
      <c r="K90" s="13">
        <f t="shared" si="3"/>
        <v>-78.188410295521095</v>
      </c>
    </row>
    <row r="91" spans="1:11" x14ac:dyDescent="0.3">
      <c r="A91" t="s">
        <v>218</v>
      </c>
      <c r="B91" t="s">
        <v>155</v>
      </c>
      <c r="C91" s="1">
        <v>44763</v>
      </c>
      <c r="D91" t="s">
        <v>164</v>
      </c>
      <c r="E91" t="s">
        <v>171</v>
      </c>
      <c r="F91">
        <v>65</v>
      </c>
      <c r="G91" t="s">
        <v>104</v>
      </c>
      <c r="H91" s="2">
        <v>6</v>
      </c>
      <c r="I91" s="3">
        <v>0.17363786365000505</v>
      </c>
      <c r="J91" s="13">
        <f t="shared" si="2"/>
        <v>322.28123317649801</v>
      </c>
      <c r="K91" s="13">
        <f t="shared" si="3"/>
        <v>-67.718766823501966</v>
      </c>
    </row>
    <row r="92" spans="1:11" x14ac:dyDescent="0.3">
      <c r="A92" t="s">
        <v>219</v>
      </c>
      <c r="B92" t="s">
        <v>156</v>
      </c>
      <c r="C92" s="1">
        <v>44763</v>
      </c>
      <c r="D92" t="s">
        <v>165</v>
      </c>
      <c r="E92" t="s">
        <v>171</v>
      </c>
      <c r="F92">
        <v>250</v>
      </c>
      <c r="G92" t="s">
        <v>105</v>
      </c>
      <c r="H92" s="2">
        <v>3</v>
      </c>
      <c r="I92" s="3">
        <v>0.75489814137474298</v>
      </c>
      <c r="J92" s="13">
        <f t="shared" si="2"/>
        <v>183.82639396894277</v>
      </c>
      <c r="K92" s="13">
        <f t="shared" si="3"/>
        <v>-566.17360603105726</v>
      </c>
    </row>
    <row r="93" spans="1:11" x14ac:dyDescent="0.3">
      <c r="A93" t="s">
        <v>220</v>
      </c>
      <c r="B93" t="s">
        <v>157</v>
      </c>
      <c r="C93" s="1">
        <v>44750</v>
      </c>
      <c r="D93" t="s">
        <v>166</v>
      </c>
      <c r="E93" t="s">
        <v>171</v>
      </c>
      <c r="F93">
        <v>130</v>
      </c>
      <c r="G93" t="s">
        <v>103</v>
      </c>
      <c r="H93" s="2">
        <v>4</v>
      </c>
      <c r="I93" s="3">
        <v>0.41826226246410803</v>
      </c>
      <c r="J93" s="13">
        <f t="shared" si="2"/>
        <v>302.5036235186638</v>
      </c>
      <c r="K93" s="13">
        <f t="shared" si="3"/>
        <v>-217.49637648133614</v>
      </c>
    </row>
    <row r="94" spans="1:11" x14ac:dyDescent="0.3">
      <c r="A94" t="s">
        <v>221</v>
      </c>
      <c r="B94" t="s">
        <v>154</v>
      </c>
      <c r="C94" s="1">
        <v>44751</v>
      </c>
      <c r="D94" t="s">
        <v>163</v>
      </c>
      <c r="E94" t="s">
        <v>170</v>
      </c>
      <c r="F94">
        <v>72</v>
      </c>
      <c r="G94" t="s">
        <v>103</v>
      </c>
      <c r="H94" s="2">
        <v>11</v>
      </c>
      <c r="I94" s="3">
        <v>0.52183512590850833</v>
      </c>
      <c r="J94" s="13">
        <f t="shared" si="2"/>
        <v>378.70658028046142</v>
      </c>
      <c r="K94" s="13">
        <f t="shared" si="3"/>
        <v>-413.29341971953863</v>
      </c>
    </row>
    <row r="95" spans="1:11" x14ac:dyDescent="0.3">
      <c r="A95" t="s">
        <v>222</v>
      </c>
      <c r="B95" t="s">
        <v>155</v>
      </c>
      <c r="C95" s="1">
        <v>44736</v>
      </c>
      <c r="D95" t="s">
        <v>164</v>
      </c>
      <c r="E95" t="s">
        <v>171</v>
      </c>
      <c r="F95">
        <v>65</v>
      </c>
      <c r="G95" t="s">
        <v>104</v>
      </c>
      <c r="H95" s="2">
        <v>12</v>
      </c>
      <c r="I95" s="3">
        <v>0.4407264983607897</v>
      </c>
      <c r="J95" s="13">
        <f t="shared" si="2"/>
        <v>436.23333127858405</v>
      </c>
      <c r="K95" s="13">
        <f t="shared" si="3"/>
        <v>-343.76666872141595</v>
      </c>
    </row>
    <row r="96" spans="1:11" x14ac:dyDescent="0.3">
      <c r="A96" t="s">
        <v>223</v>
      </c>
      <c r="B96" t="s">
        <v>156</v>
      </c>
      <c r="C96" s="1">
        <v>44737</v>
      </c>
      <c r="D96" t="s">
        <v>165</v>
      </c>
      <c r="E96" t="s">
        <v>170</v>
      </c>
      <c r="F96">
        <v>250</v>
      </c>
      <c r="G96" t="s">
        <v>105</v>
      </c>
      <c r="H96" s="2">
        <v>3</v>
      </c>
      <c r="I96" s="3">
        <v>0.30123769132028422</v>
      </c>
      <c r="J96" s="13">
        <f t="shared" si="2"/>
        <v>524.07173150978679</v>
      </c>
      <c r="K96" s="13">
        <f t="shared" si="3"/>
        <v>-225.92826849021313</v>
      </c>
    </row>
    <row r="97" spans="1:11" x14ac:dyDescent="0.3">
      <c r="A97" t="s">
        <v>224</v>
      </c>
      <c r="B97" t="s">
        <v>157</v>
      </c>
      <c r="C97" s="1">
        <v>44744</v>
      </c>
      <c r="D97" t="s">
        <v>166</v>
      </c>
      <c r="E97" t="s">
        <v>171</v>
      </c>
      <c r="F97">
        <v>130</v>
      </c>
      <c r="G97" t="s">
        <v>103</v>
      </c>
      <c r="H97" s="2">
        <v>4</v>
      </c>
      <c r="I97" s="3">
        <v>0.42020557863905661</v>
      </c>
      <c r="J97" s="13">
        <f t="shared" si="2"/>
        <v>301.49309910769057</v>
      </c>
      <c r="K97" s="13">
        <f t="shared" si="3"/>
        <v>-218.50690089230943</v>
      </c>
    </row>
    <row r="98" spans="1:11" x14ac:dyDescent="0.3">
      <c r="A98" t="s">
        <v>225</v>
      </c>
      <c r="B98" t="s">
        <v>154</v>
      </c>
      <c r="C98" s="1">
        <v>44735</v>
      </c>
      <c r="D98" t="s">
        <v>163</v>
      </c>
      <c r="E98" t="s">
        <v>170</v>
      </c>
      <c r="F98">
        <v>72</v>
      </c>
      <c r="G98" t="s">
        <v>104</v>
      </c>
      <c r="H98" s="2">
        <v>10</v>
      </c>
      <c r="I98" s="3">
        <v>0.38179966249899233</v>
      </c>
      <c r="J98" s="13">
        <f t="shared" si="2"/>
        <v>445.10424300072555</v>
      </c>
      <c r="K98" s="13">
        <f t="shared" si="3"/>
        <v>-274.89575699927451</v>
      </c>
    </row>
    <row r="99" spans="1:11" x14ac:dyDescent="0.3">
      <c r="A99" t="s">
        <v>226</v>
      </c>
      <c r="B99" t="s">
        <v>155</v>
      </c>
      <c r="C99" s="1">
        <v>44751</v>
      </c>
      <c r="D99" t="s">
        <v>164</v>
      </c>
      <c r="E99" t="s">
        <v>171</v>
      </c>
      <c r="F99">
        <v>65</v>
      </c>
      <c r="G99" t="s">
        <v>105</v>
      </c>
      <c r="H99" s="2">
        <v>5</v>
      </c>
      <c r="I99" s="3">
        <v>4.8435914836800764E-3</v>
      </c>
      <c r="J99" s="13">
        <f t="shared" si="2"/>
        <v>323.42583276780397</v>
      </c>
      <c r="K99" s="13">
        <f t="shared" si="3"/>
        <v>-1.5741672321960249</v>
      </c>
    </row>
    <row r="100" spans="1:11" x14ac:dyDescent="0.3">
      <c r="A100" t="s">
        <v>227</v>
      </c>
      <c r="B100" t="s">
        <v>156</v>
      </c>
      <c r="C100" s="1">
        <v>44726</v>
      </c>
      <c r="D100" t="s">
        <v>165</v>
      </c>
      <c r="E100" t="s">
        <v>170</v>
      </c>
      <c r="F100">
        <v>250</v>
      </c>
      <c r="G100" t="s">
        <v>103</v>
      </c>
      <c r="H100" s="2">
        <v>2</v>
      </c>
      <c r="I100" s="3">
        <v>0.63857584714373206</v>
      </c>
      <c r="J100" s="13">
        <f t="shared" si="2"/>
        <v>180.71207642813397</v>
      </c>
      <c r="K100" s="13">
        <f t="shared" si="3"/>
        <v>-319.28792357186603</v>
      </c>
    </row>
    <row r="101" spans="1:11" x14ac:dyDescent="0.3">
      <c r="A101" t="s">
        <v>228</v>
      </c>
      <c r="B101" t="s">
        <v>157</v>
      </c>
      <c r="C101" s="1">
        <v>44749</v>
      </c>
      <c r="D101" t="s">
        <v>166</v>
      </c>
      <c r="E101" t="s">
        <v>171</v>
      </c>
      <c r="F101">
        <v>130</v>
      </c>
      <c r="G101" t="s">
        <v>104</v>
      </c>
      <c r="H101" s="2">
        <v>7</v>
      </c>
      <c r="I101" s="3">
        <v>0.92544771931561698</v>
      </c>
      <c r="J101" s="13">
        <f t="shared" si="2"/>
        <v>67.842575422788542</v>
      </c>
      <c r="K101" s="13">
        <f t="shared" si="3"/>
        <v>-842.15742457721137</v>
      </c>
    </row>
    <row r="102" spans="1:11" x14ac:dyDescent="0.3">
      <c r="A102" t="s">
        <v>229</v>
      </c>
      <c r="B102" t="s">
        <v>158</v>
      </c>
      <c r="C102" s="1">
        <v>44734</v>
      </c>
      <c r="D102" t="s">
        <v>167</v>
      </c>
      <c r="E102" t="s">
        <v>170</v>
      </c>
      <c r="F102">
        <v>60</v>
      </c>
      <c r="G102" t="s">
        <v>105</v>
      </c>
      <c r="H102" s="2">
        <v>10</v>
      </c>
      <c r="I102" s="3">
        <v>4.9069353138029403E-2</v>
      </c>
      <c r="J102" s="13">
        <f t="shared" si="2"/>
        <v>570.5583881171824</v>
      </c>
      <c r="K102" s="13">
        <f t="shared" si="3"/>
        <v>-29.441611882817643</v>
      </c>
    </row>
    <row r="103" spans="1:11" x14ac:dyDescent="0.3">
      <c r="A103" t="s">
        <v>230</v>
      </c>
      <c r="B103" t="s">
        <v>154</v>
      </c>
      <c r="C103" s="1">
        <v>44726</v>
      </c>
      <c r="D103" t="s">
        <v>163</v>
      </c>
      <c r="E103" t="s">
        <v>171</v>
      </c>
      <c r="F103">
        <v>72</v>
      </c>
      <c r="G103" t="s">
        <v>103</v>
      </c>
      <c r="H103" s="2">
        <v>11</v>
      </c>
      <c r="I103" s="3">
        <v>0.7875779554918797</v>
      </c>
      <c r="J103" s="13">
        <f t="shared" si="2"/>
        <v>168.23825925043127</v>
      </c>
      <c r="K103" s="13">
        <f t="shared" si="3"/>
        <v>-623.76174074956873</v>
      </c>
    </row>
    <row r="104" spans="1:11" x14ac:dyDescent="0.3">
      <c r="A104" t="s">
        <v>231</v>
      </c>
      <c r="B104" t="s">
        <v>155</v>
      </c>
      <c r="C104" s="1">
        <v>44743</v>
      </c>
      <c r="D104" t="s">
        <v>164</v>
      </c>
      <c r="E104" t="s">
        <v>170</v>
      </c>
      <c r="F104">
        <v>65</v>
      </c>
      <c r="G104" t="s">
        <v>104</v>
      </c>
      <c r="H104" s="2">
        <v>13</v>
      </c>
      <c r="I104" s="3">
        <v>0.4468603878067412</v>
      </c>
      <c r="J104" s="13">
        <f t="shared" si="2"/>
        <v>467.40297230330367</v>
      </c>
      <c r="K104" s="13">
        <f t="shared" si="3"/>
        <v>-377.59702769669627</v>
      </c>
    </row>
    <row r="105" spans="1:11" x14ac:dyDescent="0.3">
      <c r="A105" t="s">
        <v>232</v>
      </c>
      <c r="B105" t="s">
        <v>156</v>
      </c>
      <c r="C105" s="1">
        <v>44742</v>
      </c>
      <c r="D105" t="s">
        <v>165</v>
      </c>
      <c r="E105" t="s">
        <v>171</v>
      </c>
      <c r="F105">
        <v>250</v>
      </c>
      <c r="G105" t="s">
        <v>105</v>
      </c>
      <c r="H105" s="2">
        <v>2</v>
      </c>
      <c r="I105" s="3">
        <v>0.89674363393446022</v>
      </c>
      <c r="J105" s="13">
        <f t="shared" si="2"/>
        <v>51.62818303276989</v>
      </c>
      <c r="K105" s="13">
        <f t="shared" si="3"/>
        <v>-448.37181696723007</v>
      </c>
    </row>
    <row r="106" spans="1:11" x14ac:dyDescent="0.3">
      <c r="A106" t="s">
        <v>233</v>
      </c>
      <c r="B106" t="s">
        <v>157</v>
      </c>
      <c r="C106" s="1">
        <v>44747</v>
      </c>
      <c r="D106" t="s">
        <v>166</v>
      </c>
      <c r="E106" t="s">
        <v>170</v>
      </c>
      <c r="F106">
        <v>130</v>
      </c>
      <c r="G106" t="s">
        <v>103</v>
      </c>
      <c r="H106" s="2">
        <v>6</v>
      </c>
      <c r="I106" s="3">
        <v>3.2373342558606799E-2</v>
      </c>
      <c r="J106" s="13">
        <f t="shared" si="2"/>
        <v>754.74879280428672</v>
      </c>
      <c r="K106" s="13">
        <f t="shared" si="3"/>
        <v>-25.251207195713306</v>
      </c>
    </row>
    <row r="107" spans="1:11" x14ac:dyDescent="0.3">
      <c r="A107" t="s">
        <v>234</v>
      </c>
      <c r="B107" t="s">
        <v>154</v>
      </c>
      <c r="C107" s="1">
        <v>44764</v>
      </c>
      <c r="D107" t="s">
        <v>163</v>
      </c>
      <c r="E107" t="s">
        <v>171</v>
      </c>
      <c r="F107">
        <v>72</v>
      </c>
      <c r="G107" t="s">
        <v>104</v>
      </c>
      <c r="H107" s="2">
        <v>11</v>
      </c>
      <c r="I107" s="3">
        <v>0.94247200152138155</v>
      </c>
      <c r="J107" s="13">
        <f t="shared" si="2"/>
        <v>45.562174795065808</v>
      </c>
      <c r="K107" s="13">
        <f t="shared" si="3"/>
        <v>-746.43782520493414</v>
      </c>
    </row>
    <row r="108" spans="1:11" x14ac:dyDescent="0.3">
      <c r="A108" t="s">
        <v>235</v>
      </c>
      <c r="B108" t="s">
        <v>155</v>
      </c>
      <c r="C108" s="1">
        <v>44735</v>
      </c>
      <c r="D108" t="s">
        <v>164</v>
      </c>
      <c r="E108" t="s">
        <v>170</v>
      </c>
      <c r="F108">
        <v>65</v>
      </c>
      <c r="G108" t="s">
        <v>105</v>
      </c>
      <c r="H108" s="2">
        <v>7</v>
      </c>
      <c r="I108" s="3">
        <v>0.24863680679080546</v>
      </c>
      <c r="J108" s="13">
        <f t="shared" si="2"/>
        <v>341.87025291018352</v>
      </c>
      <c r="K108" s="13">
        <f t="shared" si="3"/>
        <v>-113.1297470898165</v>
      </c>
    </row>
    <row r="109" spans="1:11" x14ac:dyDescent="0.3">
      <c r="A109" t="s">
        <v>236</v>
      </c>
      <c r="B109" t="s">
        <v>156</v>
      </c>
      <c r="C109" s="1">
        <v>44737</v>
      </c>
      <c r="D109" t="s">
        <v>165</v>
      </c>
      <c r="E109" t="s">
        <v>171</v>
      </c>
      <c r="F109">
        <v>250</v>
      </c>
      <c r="G109" t="s">
        <v>103</v>
      </c>
      <c r="H109" s="2">
        <v>1</v>
      </c>
      <c r="I109" s="3">
        <v>4.9896521056402299E-2</v>
      </c>
      <c r="J109" s="13">
        <f t="shared" si="2"/>
        <v>237.52586973589942</v>
      </c>
      <c r="K109" s="13">
        <f t="shared" si="3"/>
        <v>-12.474130264100575</v>
      </c>
    </row>
    <row r="110" spans="1:11" x14ac:dyDescent="0.3">
      <c r="A110" t="s">
        <v>237</v>
      </c>
      <c r="B110" t="s">
        <v>157</v>
      </c>
      <c r="C110" s="1">
        <v>44749</v>
      </c>
      <c r="D110" t="s">
        <v>166</v>
      </c>
      <c r="E110" t="s">
        <v>170</v>
      </c>
      <c r="F110">
        <v>130</v>
      </c>
      <c r="G110" t="s">
        <v>104</v>
      </c>
      <c r="H110" s="2">
        <v>7</v>
      </c>
      <c r="I110" s="3">
        <v>0.49618340188276622</v>
      </c>
      <c r="J110" s="13">
        <f t="shared" si="2"/>
        <v>458.47310428668277</v>
      </c>
      <c r="K110" s="13">
        <f t="shared" si="3"/>
        <v>-451.52689571331729</v>
      </c>
    </row>
    <row r="111" spans="1:11" x14ac:dyDescent="0.3">
      <c r="A111" t="s">
        <v>238</v>
      </c>
      <c r="B111" t="s">
        <v>158</v>
      </c>
      <c r="C111" s="1">
        <v>44729</v>
      </c>
      <c r="D111" t="s">
        <v>167</v>
      </c>
      <c r="E111" t="s">
        <v>170</v>
      </c>
      <c r="F111">
        <v>60</v>
      </c>
      <c r="G111" t="s">
        <v>105</v>
      </c>
      <c r="H111" s="2">
        <v>13</v>
      </c>
      <c r="I111" s="3">
        <v>0.62889621592411693</v>
      </c>
      <c r="J111" s="13">
        <f t="shared" si="2"/>
        <v>289.46095157918882</v>
      </c>
      <c r="K111" s="13">
        <f t="shared" si="3"/>
        <v>-490.53904842081118</v>
      </c>
    </row>
    <row r="112" spans="1:11" x14ac:dyDescent="0.3">
      <c r="A112" t="s">
        <v>239</v>
      </c>
      <c r="B112" t="s">
        <v>159</v>
      </c>
      <c r="C112" s="1">
        <v>44738</v>
      </c>
      <c r="D112" t="s">
        <v>168</v>
      </c>
      <c r="E112" t="s">
        <v>171</v>
      </c>
      <c r="F112">
        <v>95</v>
      </c>
      <c r="G112" t="s">
        <v>103</v>
      </c>
      <c r="H112" s="2">
        <v>8</v>
      </c>
      <c r="I112" s="3">
        <v>0.87580490637929664</v>
      </c>
      <c r="J112" s="13">
        <f t="shared" si="2"/>
        <v>94.388271151734557</v>
      </c>
      <c r="K112" s="13">
        <f t="shared" si="3"/>
        <v>-665.61172884826544</v>
      </c>
    </row>
    <row r="113" spans="1:11" x14ac:dyDescent="0.3">
      <c r="A113" t="s">
        <v>240</v>
      </c>
      <c r="B113" t="s">
        <v>154</v>
      </c>
      <c r="C113" s="1">
        <v>44740</v>
      </c>
      <c r="D113" t="s">
        <v>163</v>
      </c>
      <c r="E113" t="s">
        <v>171</v>
      </c>
      <c r="F113">
        <v>72</v>
      </c>
      <c r="G113" t="s">
        <v>104</v>
      </c>
      <c r="H113" s="2">
        <v>11</v>
      </c>
      <c r="I113" s="3">
        <v>0.37069854126093349</v>
      </c>
      <c r="J113" s="13">
        <f t="shared" si="2"/>
        <v>498.40675532134065</v>
      </c>
      <c r="K113" s="13">
        <f t="shared" si="3"/>
        <v>-293.59324467865935</v>
      </c>
    </row>
    <row r="114" spans="1:11" x14ac:dyDescent="0.3">
      <c r="A114" t="s">
        <v>241</v>
      </c>
      <c r="B114" t="s">
        <v>155</v>
      </c>
      <c r="C114" s="1">
        <v>44755</v>
      </c>
      <c r="D114" t="s">
        <v>164</v>
      </c>
      <c r="E114" t="s">
        <v>171</v>
      </c>
      <c r="F114">
        <v>65</v>
      </c>
      <c r="G114" t="s">
        <v>105</v>
      </c>
      <c r="H114" s="2">
        <v>10</v>
      </c>
      <c r="I114" s="3">
        <v>0.64422602074286228</v>
      </c>
      <c r="J114" s="13">
        <f t="shared" si="2"/>
        <v>231.25308651713951</v>
      </c>
      <c r="K114" s="13">
        <f t="shared" si="3"/>
        <v>-418.74691348286052</v>
      </c>
    </row>
    <row r="115" spans="1:11" x14ac:dyDescent="0.3">
      <c r="A115" t="s">
        <v>242</v>
      </c>
      <c r="B115" t="s">
        <v>156</v>
      </c>
      <c r="C115" s="1">
        <v>44755</v>
      </c>
      <c r="D115" t="s">
        <v>165</v>
      </c>
      <c r="E115" t="s">
        <v>170</v>
      </c>
      <c r="F115">
        <v>250</v>
      </c>
      <c r="G115" t="s">
        <v>103</v>
      </c>
      <c r="H115" s="2">
        <v>2</v>
      </c>
      <c r="I115" s="3">
        <v>0.76652707543193765</v>
      </c>
      <c r="J115" s="13">
        <f t="shared" si="2"/>
        <v>116.73646228403118</v>
      </c>
      <c r="K115" s="13">
        <f t="shared" si="3"/>
        <v>-383.26353771596888</v>
      </c>
    </row>
    <row r="116" spans="1:11" x14ac:dyDescent="0.3">
      <c r="A116" t="s">
        <v>243</v>
      </c>
      <c r="B116" t="s">
        <v>157</v>
      </c>
      <c r="C116" s="1">
        <v>44764</v>
      </c>
      <c r="D116" t="s">
        <v>166</v>
      </c>
      <c r="E116" t="s">
        <v>170</v>
      </c>
      <c r="F116">
        <v>130</v>
      </c>
      <c r="G116" t="s">
        <v>104</v>
      </c>
      <c r="H116" s="2">
        <v>2</v>
      </c>
      <c r="I116" s="3">
        <v>0.74416329829954486</v>
      </c>
      <c r="J116" s="13">
        <f t="shared" si="2"/>
        <v>66.517542442118341</v>
      </c>
      <c r="K116" s="13">
        <f t="shared" si="3"/>
        <v>-193.48245755788167</v>
      </c>
    </row>
    <row r="117" spans="1:11" x14ac:dyDescent="0.3">
      <c r="A117" t="s">
        <v>244</v>
      </c>
      <c r="B117" t="s">
        <v>154</v>
      </c>
      <c r="C117" s="1">
        <v>44735</v>
      </c>
      <c r="D117" t="s">
        <v>163</v>
      </c>
      <c r="E117" t="s">
        <v>170</v>
      </c>
      <c r="F117">
        <v>72</v>
      </c>
      <c r="G117" t="s">
        <v>105</v>
      </c>
      <c r="H117" s="2">
        <v>8</v>
      </c>
      <c r="I117" s="3">
        <v>0.48484032292333201</v>
      </c>
      <c r="J117" s="13">
        <f t="shared" si="2"/>
        <v>296.73197399616078</v>
      </c>
      <c r="K117" s="13">
        <f t="shared" si="3"/>
        <v>-279.26802600383928</v>
      </c>
    </row>
    <row r="118" spans="1:11" x14ac:dyDescent="0.3">
      <c r="A118" t="s">
        <v>245</v>
      </c>
      <c r="B118" t="s">
        <v>155</v>
      </c>
      <c r="C118" s="1">
        <v>44734</v>
      </c>
      <c r="D118" t="s">
        <v>164</v>
      </c>
      <c r="E118" t="s">
        <v>170</v>
      </c>
      <c r="F118">
        <v>65</v>
      </c>
      <c r="G118" t="s">
        <v>103</v>
      </c>
      <c r="H118" s="2">
        <v>8</v>
      </c>
      <c r="I118" s="3">
        <v>0.10556900790048951</v>
      </c>
      <c r="J118" s="13">
        <f t="shared" si="2"/>
        <v>465.10411589174544</v>
      </c>
      <c r="K118" s="13">
        <f t="shared" si="3"/>
        <v>-54.895884108254542</v>
      </c>
    </row>
    <row r="119" spans="1:11" x14ac:dyDescent="0.3">
      <c r="A119" t="s">
        <v>246</v>
      </c>
      <c r="B119" t="s">
        <v>156</v>
      </c>
      <c r="C119" s="1">
        <v>44728</v>
      </c>
      <c r="D119" t="s">
        <v>165</v>
      </c>
      <c r="E119" t="s">
        <v>170</v>
      </c>
      <c r="F119">
        <v>250</v>
      </c>
      <c r="G119" t="s">
        <v>104</v>
      </c>
      <c r="H119" s="2">
        <v>1</v>
      </c>
      <c r="I119" s="3">
        <v>0.35681327352398817</v>
      </c>
      <c r="J119" s="13">
        <f t="shared" si="2"/>
        <v>160.79668161900295</v>
      </c>
      <c r="K119" s="13">
        <f t="shared" si="3"/>
        <v>-89.203318380997047</v>
      </c>
    </row>
    <row r="120" spans="1:11" x14ac:dyDescent="0.3">
      <c r="A120" t="s">
        <v>247</v>
      </c>
      <c r="B120" t="s">
        <v>157</v>
      </c>
      <c r="C120" s="1">
        <v>44739</v>
      </c>
      <c r="D120" t="s">
        <v>166</v>
      </c>
      <c r="E120" t="s">
        <v>170</v>
      </c>
      <c r="F120">
        <v>130</v>
      </c>
      <c r="G120" t="s">
        <v>105</v>
      </c>
      <c r="H120" s="2">
        <v>2</v>
      </c>
      <c r="I120" s="3">
        <v>0.38966155247167111</v>
      </c>
      <c r="J120" s="13">
        <f t="shared" si="2"/>
        <v>158.68799635736551</v>
      </c>
      <c r="K120" s="13">
        <f t="shared" si="3"/>
        <v>-101.31200364263448</v>
      </c>
    </row>
    <row r="121" spans="1:11" x14ac:dyDescent="0.3">
      <c r="A121" t="s">
        <v>248</v>
      </c>
      <c r="B121" t="s">
        <v>158</v>
      </c>
      <c r="C121" s="1">
        <v>44765</v>
      </c>
      <c r="D121" t="s">
        <v>167</v>
      </c>
      <c r="E121" t="s">
        <v>170</v>
      </c>
      <c r="F121">
        <v>60</v>
      </c>
      <c r="G121" t="s">
        <v>103</v>
      </c>
      <c r="H121" s="2">
        <v>6</v>
      </c>
      <c r="I121" s="3">
        <v>0.27342799854809485</v>
      </c>
      <c r="J121" s="13">
        <f t="shared" si="2"/>
        <v>261.56592052268587</v>
      </c>
      <c r="K121" s="13">
        <f t="shared" si="3"/>
        <v>-98.434079477314157</v>
      </c>
    </row>
    <row r="122" spans="1:11" x14ac:dyDescent="0.3">
      <c r="A122" t="s">
        <v>249</v>
      </c>
      <c r="B122" t="s">
        <v>154</v>
      </c>
      <c r="C122" s="1">
        <v>44740</v>
      </c>
      <c r="D122" t="s">
        <v>163</v>
      </c>
      <c r="E122" t="s">
        <v>170</v>
      </c>
      <c r="F122">
        <v>72</v>
      </c>
      <c r="G122" t="s">
        <v>104</v>
      </c>
      <c r="H122" s="2">
        <v>11</v>
      </c>
      <c r="I122" s="3">
        <v>0.68404340685026022</v>
      </c>
      <c r="J122" s="13">
        <f t="shared" si="2"/>
        <v>250.23762177459392</v>
      </c>
      <c r="K122" s="13">
        <f t="shared" si="3"/>
        <v>-541.76237822540611</v>
      </c>
    </row>
    <row r="123" spans="1:11" x14ac:dyDescent="0.3">
      <c r="A123" t="s">
        <v>250</v>
      </c>
      <c r="B123" t="s">
        <v>155</v>
      </c>
      <c r="C123" s="1">
        <v>44734</v>
      </c>
      <c r="D123" t="s">
        <v>164</v>
      </c>
      <c r="E123" t="s">
        <v>170</v>
      </c>
      <c r="F123">
        <v>65</v>
      </c>
      <c r="G123" t="s">
        <v>105</v>
      </c>
      <c r="H123" s="2">
        <v>4</v>
      </c>
      <c r="I123" s="3">
        <v>0.30511671475159663</v>
      </c>
      <c r="J123" s="13">
        <f t="shared" si="2"/>
        <v>180.66965416458487</v>
      </c>
      <c r="K123" s="13">
        <f t="shared" si="3"/>
        <v>-79.330345835415116</v>
      </c>
    </row>
    <row r="124" spans="1:11" x14ac:dyDescent="0.3">
      <c r="A124" t="s">
        <v>251</v>
      </c>
      <c r="B124" t="s">
        <v>156</v>
      </c>
      <c r="C124" s="1">
        <v>44727</v>
      </c>
      <c r="D124" t="s">
        <v>165</v>
      </c>
      <c r="E124" t="s">
        <v>171</v>
      </c>
      <c r="F124">
        <v>250</v>
      </c>
      <c r="G124" t="s">
        <v>103</v>
      </c>
      <c r="H124" s="2">
        <v>3</v>
      </c>
      <c r="I124" s="3">
        <v>0.26634683182511409</v>
      </c>
      <c r="J124" s="13">
        <f t="shared" si="2"/>
        <v>550.23987613116446</v>
      </c>
      <c r="K124" s="13">
        <f t="shared" si="3"/>
        <v>-199.76012386883556</v>
      </c>
    </row>
    <row r="125" spans="1:11" x14ac:dyDescent="0.3">
      <c r="A125" t="s">
        <v>252</v>
      </c>
      <c r="B125" t="s">
        <v>157</v>
      </c>
      <c r="C125" s="1">
        <v>44737</v>
      </c>
      <c r="D125" t="s">
        <v>166</v>
      </c>
      <c r="E125" t="s">
        <v>170</v>
      </c>
      <c r="F125">
        <v>130</v>
      </c>
      <c r="G125" t="s">
        <v>104</v>
      </c>
      <c r="H125" s="2">
        <v>2</v>
      </c>
      <c r="I125" s="3">
        <v>0.95598379426073032</v>
      </c>
      <c r="J125" s="13">
        <f t="shared" si="2"/>
        <v>11.444213492210116</v>
      </c>
      <c r="K125" s="13">
        <f t="shared" si="3"/>
        <v>-248.55578650778989</v>
      </c>
    </row>
    <row r="126" spans="1:11" x14ac:dyDescent="0.3">
      <c r="A126" t="s">
        <v>253</v>
      </c>
      <c r="B126" t="s">
        <v>154</v>
      </c>
      <c r="C126" s="1">
        <v>44747</v>
      </c>
      <c r="D126" t="s">
        <v>163</v>
      </c>
      <c r="E126" t="s">
        <v>170</v>
      </c>
      <c r="F126">
        <v>72</v>
      </c>
      <c r="G126" t="s">
        <v>105</v>
      </c>
      <c r="H126" s="2">
        <v>3</v>
      </c>
      <c r="I126" s="3">
        <v>0.78465682989488972</v>
      </c>
      <c r="J126" s="13">
        <f t="shared" si="2"/>
        <v>46.514124742703821</v>
      </c>
      <c r="K126" s="13">
        <f t="shared" si="3"/>
        <v>-169.48587525729619</v>
      </c>
    </row>
    <row r="127" spans="1:11" x14ac:dyDescent="0.3">
      <c r="A127" t="s">
        <v>254</v>
      </c>
      <c r="B127" t="s">
        <v>155</v>
      </c>
      <c r="C127" s="1">
        <v>44754</v>
      </c>
      <c r="D127" t="s">
        <v>164</v>
      </c>
      <c r="E127" t="s">
        <v>170</v>
      </c>
      <c r="F127">
        <v>65</v>
      </c>
      <c r="G127" t="s">
        <v>103</v>
      </c>
      <c r="H127" s="2">
        <v>4</v>
      </c>
      <c r="I127" s="3">
        <v>0.92531650826605816</v>
      </c>
      <c r="J127" s="13">
        <f t="shared" si="2"/>
        <v>19.417707850824879</v>
      </c>
      <c r="K127" s="13">
        <f t="shared" si="3"/>
        <v>-240.58229214917509</v>
      </c>
    </row>
    <row r="128" spans="1:11" x14ac:dyDescent="0.3">
      <c r="A128" t="s">
        <v>255</v>
      </c>
      <c r="B128" t="s">
        <v>156</v>
      </c>
      <c r="C128" s="1">
        <v>44760</v>
      </c>
      <c r="D128" t="s">
        <v>165</v>
      </c>
      <c r="E128" t="s">
        <v>170</v>
      </c>
      <c r="F128">
        <v>250</v>
      </c>
      <c r="G128" t="s">
        <v>104</v>
      </c>
      <c r="H128" s="2">
        <v>3</v>
      </c>
      <c r="I128" s="3">
        <v>0.91314982692991542</v>
      </c>
      <c r="J128" s="13">
        <f t="shared" si="2"/>
        <v>65.137629802563438</v>
      </c>
      <c r="K128" s="13">
        <f t="shared" si="3"/>
        <v>-684.86237019743658</v>
      </c>
    </row>
    <row r="129" spans="1:11" x14ac:dyDescent="0.3">
      <c r="A129" t="s">
        <v>256</v>
      </c>
      <c r="B129" t="s">
        <v>157</v>
      </c>
      <c r="C129" s="1">
        <v>44759</v>
      </c>
      <c r="D129" t="s">
        <v>166</v>
      </c>
      <c r="E129" t="s">
        <v>170</v>
      </c>
      <c r="F129">
        <v>130</v>
      </c>
      <c r="G129" t="s">
        <v>105</v>
      </c>
      <c r="H129" s="2">
        <v>2</v>
      </c>
      <c r="I129" s="3">
        <v>8.4586093307030152E-2</v>
      </c>
      <c r="J129" s="13">
        <f t="shared" si="2"/>
        <v>238.00761574017216</v>
      </c>
      <c r="K129" s="13">
        <f t="shared" si="3"/>
        <v>-21.992384259827841</v>
      </c>
    </row>
    <row r="130" spans="1:11" x14ac:dyDescent="0.3">
      <c r="A130" t="s">
        <v>257</v>
      </c>
      <c r="B130" t="s">
        <v>158</v>
      </c>
      <c r="C130" s="1">
        <v>44735</v>
      </c>
      <c r="D130" t="s">
        <v>167</v>
      </c>
      <c r="E130" t="s">
        <v>171</v>
      </c>
      <c r="F130">
        <v>60</v>
      </c>
      <c r="G130" t="s">
        <v>103</v>
      </c>
      <c r="H130" s="2">
        <v>7</v>
      </c>
      <c r="I130" s="3">
        <v>0.92983220282837542</v>
      </c>
      <c r="J130" s="13">
        <f t="shared" ref="J130:J193" si="4">F130*H130*(1-I130)</f>
        <v>29.470474812082323</v>
      </c>
      <c r="K130" s="13">
        <f t="shared" ref="K130:K193" si="5">-J130 * I130 / (1 - I130)</f>
        <v>-390.52952518791767</v>
      </c>
    </row>
    <row r="131" spans="1:11" x14ac:dyDescent="0.3">
      <c r="A131" t="s">
        <v>258</v>
      </c>
      <c r="B131" t="s">
        <v>159</v>
      </c>
      <c r="C131" s="1">
        <v>44734</v>
      </c>
      <c r="D131" t="s">
        <v>168</v>
      </c>
      <c r="E131" t="s">
        <v>170</v>
      </c>
      <c r="F131">
        <v>95</v>
      </c>
      <c r="G131" t="s">
        <v>104</v>
      </c>
      <c r="H131" s="2">
        <v>6</v>
      </c>
      <c r="I131" s="3">
        <v>0.13029960752667558</v>
      </c>
      <c r="J131" s="13">
        <f t="shared" si="4"/>
        <v>495.72922370979489</v>
      </c>
      <c r="K131" s="13">
        <f t="shared" si="5"/>
        <v>-74.270776290205077</v>
      </c>
    </row>
    <row r="132" spans="1:11" x14ac:dyDescent="0.3">
      <c r="A132" t="s">
        <v>259</v>
      </c>
      <c r="B132" t="s">
        <v>154</v>
      </c>
      <c r="C132" s="1">
        <v>44753</v>
      </c>
      <c r="D132" t="s">
        <v>163</v>
      </c>
      <c r="E132" t="s">
        <v>170</v>
      </c>
      <c r="F132">
        <v>72</v>
      </c>
      <c r="G132" t="s">
        <v>105</v>
      </c>
      <c r="H132" s="2">
        <v>6</v>
      </c>
      <c r="I132" s="3">
        <v>0.41456728266200249</v>
      </c>
      <c r="J132" s="13">
        <f t="shared" si="4"/>
        <v>252.90693389001493</v>
      </c>
      <c r="K132" s="13">
        <f t="shared" si="5"/>
        <v>-179.09306610998507</v>
      </c>
    </row>
    <row r="133" spans="1:11" x14ac:dyDescent="0.3">
      <c r="A133" t="s">
        <v>260</v>
      </c>
      <c r="B133" t="s">
        <v>155</v>
      </c>
      <c r="C133" s="1">
        <v>44739</v>
      </c>
      <c r="D133" t="s">
        <v>164</v>
      </c>
      <c r="E133" t="s">
        <v>170</v>
      </c>
      <c r="F133">
        <v>65</v>
      </c>
      <c r="G133" t="s">
        <v>103</v>
      </c>
      <c r="H133" s="2">
        <v>8</v>
      </c>
      <c r="I133" s="3">
        <v>0.77953807822657883</v>
      </c>
      <c r="J133" s="13">
        <f t="shared" si="4"/>
        <v>114.640199322179</v>
      </c>
      <c r="K133" s="13">
        <f t="shared" si="5"/>
        <v>-405.35980067782094</v>
      </c>
    </row>
    <row r="134" spans="1:11" x14ac:dyDescent="0.3">
      <c r="A134" t="s">
        <v>261</v>
      </c>
      <c r="B134" t="s">
        <v>156</v>
      </c>
      <c r="C134" s="1">
        <v>44740</v>
      </c>
      <c r="D134" t="s">
        <v>165</v>
      </c>
      <c r="E134" t="s">
        <v>171</v>
      </c>
      <c r="F134">
        <v>250</v>
      </c>
      <c r="G134" t="s">
        <v>104</v>
      </c>
      <c r="H134" s="2">
        <v>3</v>
      </c>
      <c r="I134" s="3">
        <v>0.56602493379943331</v>
      </c>
      <c r="J134" s="13">
        <f t="shared" si="4"/>
        <v>325.481299650425</v>
      </c>
      <c r="K134" s="13">
        <f t="shared" si="5"/>
        <v>-424.51870034957494</v>
      </c>
    </row>
    <row r="135" spans="1:11" x14ac:dyDescent="0.3">
      <c r="A135" t="s">
        <v>262</v>
      </c>
      <c r="B135" t="s">
        <v>157</v>
      </c>
      <c r="C135" s="1">
        <v>44748</v>
      </c>
      <c r="D135" t="s">
        <v>166</v>
      </c>
      <c r="E135" t="s">
        <v>171</v>
      </c>
      <c r="F135">
        <v>130</v>
      </c>
      <c r="G135" t="s">
        <v>105</v>
      </c>
      <c r="H135" s="2">
        <v>2</v>
      </c>
      <c r="I135" s="3">
        <v>0.7922771947085826</v>
      </c>
      <c r="J135" s="13">
        <f t="shared" si="4"/>
        <v>54.007929375768526</v>
      </c>
      <c r="K135" s="13">
        <f t="shared" si="5"/>
        <v>-205.9920706242315</v>
      </c>
    </row>
    <row r="136" spans="1:11" x14ac:dyDescent="0.3">
      <c r="A136" t="s">
        <v>263</v>
      </c>
      <c r="B136" t="s">
        <v>154</v>
      </c>
      <c r="C136" s="1">
        <v>44731</v>
      </c>
      <c r="D136" t="s">
        <v>163</v>
      </c>
      <c r="E136" t="s">
        <v>171</v>
      </c>
      <c r="F136">
        <v>72</v>
      </c>
      <c r="G136" t="s">
        <v>103</v>
      </c>
      <c r="H136" s="2">
        <v>9</v>
      </c>
      <c r="I136" s="3">
        <v>9.6806596410280221E-2</v>
      </c>
      <c r="J136" s="13">
        <f t="shared" si="4"/>
        <v>585.26932552613846</v>
      </c>
      <c r="K136" s="13">
        <f t="shared" si="5"/>
        <v>-62.730674473861583</v>
      </c>
    </row>
    <row r="137" spans="1:11" x14ac:dyDescent="0.3">
      <c r="A137" t="s">
        <v>264</v>
      </c>
      <c r="B137" t="s">
        <v>155</v>
      </c>
      <c r="C137" s="1">
        <v>44763</v>
      </c>
      <c r="D137" t="s">
        <v>164</v>
      </c>
      <c r="E137" t="s">
        <v>171</v>
      </c>
      <c r="F137">
        <v>65</v>
      </c>
      <c r="G137" t="s">
        <v>104</v>
      </c>
      <c r="H137" s="2">
        <v>8</v>
      </c>
      <c r="I137" s="3">
        <v>0.10738058788365801</v>
      </c>
      <c r="J137" s="13">
        <f t="shared" si="4"/>
        <v>464.16209430049781</v>
      </c>
      <c r="K137" s="13">
        <f t="shared" si="5"/>
        <v>-55.837905699502159</v>
      </c>
    </row>
    <row r="138" spans="1:11" x14ac:dyDescent="0.3">
      <c r="A138" t="s">
        <v>265</v>
      </c>
      <c r="B138" t="s">
        <v>156</v>
      </c>
      <c r="C138" s="1">
        <v>44733</v>
      </c>
      <c r="D138" t="s">
        <v>165</v>
      </c>
      <c r="E138" t="s">
        <v>171</v>
      </c>
      <c r="F138">
        <v>250</v>
      </c>
      <c r="G138" t="s">
        <v>105</v>
      </c>
      <c r="H138" s="2">
        <v>1</v>
      </c>
      <c r="I138" s="3">
        <v>0.68298720032284699</v>
      </c>
      <c r="J138" s="13">
        <f t="shared" si="4"/>
        <v>79.253199919288249</v>
      </c>
      <c r="K138" s="13">
        <f t="shared" si="5"/>
        <v>-170.74680008071172</v>
      </c>
    </row>
    <row r="139" spans="1:11" x14ac:dyDescent="0.3">
      <c r="A139" t="s">
        <v>266</v>
      </c>
      <c r="B139" t="s">
        <v>157</v>
      </c>
      <c r="C139" s="1">
        <v>44746</v>
      </c>
      <c r="D139" t="s">
        <v>166</v>
      </c>
      <c r="E139" t="s">
        <v>171</v>
      </c>
      <c r="F139">
        <v>130</v>
      </c>
      <c r="G139" t="s">
        <v>103</v>
      </c>
      <c r="H139" s="2">
        <v>2</v>
      </c>
      <c r="I139" s="3">
        <v>8.8476327566971991E-2</v>
      </c>
      <c r="J139" s="13">
        <f t="shared" si="4"/>
        <v>236.99615483258728</v>
      </c>
      <c r="K139" s="13">
        <f t="shared" si="5"/>
        <v>-23.00384516741272</v>
      </c>
    </row>
    <row r="140" spans="1:11" x14ac:dyDescent="0.3">
      <c r="A140" t="s">
        <v>267</v>
      </c>
      <c r="B140" t="s">
        <v>154</v>
      </c>
      <c r="C140" s="1">
        <v>44755</v>
      </c>
      <c r="D140" t="s">
        <v>163</v>
      </c>
      <c r="E140" t="s">
        <v>170</v>
      </c>
      <c r="F140">
        <v>72</v>
      </c>
      <c r="G140" t="s">
        <v>103</v>
      </c>
      <c r="H140" s="2">
        <v>9</v>
      </c>
      <c r="I140" s="3">
        <v>0.12263076179640997</v>
      </c>
      <c r="J140" s="13">
        <f t="shared" si="4"/>
        <v>568.5352663559263</v>
      </c>
      <c r="K140" s="13">
        <f t="shared" si="5"/>
        <v>-79.464733644073661</v>
      </c>
    </row>
    <row r="141" spans="1:11" x14ac:dyDescent="0.3">
      <c r="A141" t="s">
        <v>268</v>
      </c>
      <c r="B141" t="s">
        <v>155</v>
      </c>
      <c r="C141" s="1">
        <v>44755</v>
      </c>
      <c r="D141" t="s">
        <v>164</v>
      </c>
      <c r="E141" t="s">
        <v>171</v>
      </c>
      <c r="F141">
        <v>65</v>
      </c>
      <c r="G141" t="s">
        <v>104</v>
      </c>
      <c r="H141" s="2">
        <v>7</v>
      </c>
      <c r="I141" s="3">
        <v>0.21348123854438894</v>
      </c>
      <c r="J141" s="13">
        <f t="shared" si="4"/>
        <v>357.86603646230304</v>
      </c>
      <c r="K141" s="13">
        <f t="shared" si="5"/>
        <v>-97.133963537696985</v>
      </c>
    </row>
    <row r="142" spans="1:11" x14ac:dyDescent="0.3">
      <c r="A142" t="s">
        <v>269</v>
      </c>
      <c r="B142" t="s">
        <v>156</v>
      </c>
      <c r="C142" s="1">
        <v>44727</v>
      </c>
      <c r="D142" t="s">
        <v>165</v>
      </c>
      <c r="E142" t="s">
        <v>170</v>
      </c>
      <c r="F142">
        <v>250</v>
      </c>
      <c r="G142" t="s">
        <v>105</v>
      </c>
      <c r="H142" s="2">
        <v>3</v>
      </c>
      <c r="I142" s="3">
        <v>0.51777110877083832</v>
      </c>
      <c r="J142" s="13">
        <f t="shared" si="4"/>
        <v>361.67166842187129</v>
      </c>
      <c r="K142" s="13">
        <f t="shared" si="5"/>
        <v>-388.32833157812877</v>
      </c>
    </row>
    <row r="143" spans="1:11" x14ac:dyDescent="0.3">
      <c r="A143" t="s">
        <v>270</v>
      </c>
      <c r="B143" t="s">
        <v>157</v>
      </c>
      <c r="C143" s="1">
        <v>44746</v>
      </c>
      <c r="D143" t="s">
        <v>166</v>
      </c>
      <c r="E143" t="s">
        <v>171</v>
      </c>
      <c r="F143">
        <v>130</v>
      </c>
      <c r="G143" t="s">
        <v>103</v>
      </c>
      <c r="H143" s="2">
        <v>3</v>
      </c>
      <c r="I143" s="3">
        <v>0.2471412366587864</v>
      </c>
      <c r="J143" s="13">
        <f t="shared" si="4"/>
        <v>293.61491770307333</v>
      </c>
      <c r="K143" s="13">
        <f t="shared" si="5"/>
        <v>-96.385082296926711</v>
      </c>
    </row>
    <row r="144" spans="1:11" x14ac:dyDescent="0.3">
      <c r="A144" t="s">
        <v>271</v>
      </c>
      <c r="B144" t="s">
        <v>154</v>
      </c>
      <c r="C144" s="1">
        <v>44740</v>
      </c>
      <c r="D144" t="s">
        <v>163</v>
      </c>
      <c r="E144" t="s">
        <v>170</v>
      </c>
      <c r="F144">
        <v>72</v>
      </c>
      <c r="G144" t="s">
        <v>104</v>
      </c>
      <c r="H144" s="2">
        <v>4</v>
      </c>
      <c r="I144" s="3">
        <v>0.74108890181243625</v>
      </c>
      <c r="J144" s="13">
        <f t="shared" si="4"/>
        <v>74.56639627801836</v>
      </c>
      <c r="K144" s="13">
        <f t="shared" si="5"/>
        <v>-213.43360372198163</v>
      </c>
    </row>
    <row r="145" spans="1:11" x14ac:dyDescent="0.3">
      <c r="A145" t="s">
        <v>272</v>
      </c>
      <c r="B145" t="s">
        <v>155</v>
      </c>
      <c r="C145" s="1">
        <v>44743</v>
      </c>
      <c r="D145" t="s">
        <v>164</v>
      </c>
      <c r="E145" t="s">
        <v>171</v>
      </c>
      <c r="F145">
        <v>65</v>
      </c>
      <c r="G145" t="s">
        <v>105</v>
      </c>
      <c r="H145" s="2">
        <v>5</v>
      </c>
      <c r="I145" s="3">
        <v>0.7589550474918334</v>
      </c>
      <c r="J145" s="13">
        <f t="shared" si="4"/>
        <v>78.339609565154149</v>
      </c>
      <c r="K145" s="13">
        <f t="shared" si="5"/>
        <v>-246.66039043484588</v>
      </c>
    </row>
    <row r="146" spans="1:11" x14ac:dyDescent="0.3">
      <c r="A146" t="s">
        <v>273</v>
      </c>
      <c r="B146" t="s">
        <v>156</v>
      </c>
      <c r="C146" s="1">
        <v>44737</v>
      </c>
      <c r="D146" t="s">
        <v>165</v>
      </c>
      <c r="E146" t="s">
        <v>170</v>
      </c>
      <c r="F146">
        <v>250</v>
      </c>
      <c r="G146" t="s">
        <v>103</v>
      </c>
      <c r="H146" s="2">
        <v>4</v>
      </c>
      <c r="I146" s="3">
        <v>0.39519452416647527</v>
      </c>
      <c r="J146" s="13">
        <f t="shared" si="4"/>
        <v>604.80547583352472</v>
      </c>
      <c r="K146" s="13">
        <f t="shared" si="5"/>
        <v>-395.19452416647528</v>
      </c>
    </row>
    <row r="147" spans="1:11" x14ac:dyDescent="0.3">
      <c r="A147" t="s">
        <v>274</v>
      </c>
      <c r="B147" t="s">
        <v>157</v>
      </c>
      <c r="C147" s="1">
        <v>44757</v>
      </c>
      <c r="D147" t="s">
        <v>166</v>
      </c>
      <c r="E147" t="s">
        <v>171</v>
      </c>
      <c r="F147">
        <v>130</v>
      </c>
      <c r="G147" t="s">
        <v>104</v>
      </c>
      <c r="H147" s="2">
        <v>5</v>
      </c>
      <c r="I147" s="3">
        <v>2.5857814158937731E-2</v>
      </c>
      <c r="J147" s="13">
        <f t="shared" si="4"/>
        <v>633.1924207966905</v>
      </c>
      <c r="K147" s="13">
        <f t="shared" si="5"/>
        <v>-16.807579203309526</v>
      </c>
    </row>
    <row r="148" spans="1:11" x14ac:dyDescent="0.3">
      <c r="A148" t="s">
        <v>275</v>
      </c>
      <c r="B148" t="s">
        <v>158</v>
      </c>
      <c r="C148" s="1">
        <v>44745</v>
      </c>
      <c r="D148" t="s">
        <v>167</v>
      </c>
      <c r="E148" t="s">
        <v>170</v>
      </c>
      <c r="F148">
        <v>60</v>
      </c>
      <c r="G148" t="s">
        <v>105</v>
      </c>
      <c r="H148" s="2">
        <v>10</v>
      </c>
      <c r="I148" s="3">
        <v>0.35224195755599907</v>
      </c>
      <c r="J148" s="13">
        <f t="shared" si="4"/>
        <v>388.65482546640055</v>
      </c>
      <c r="K148" s="13">
        <f t="shared" si="5"/>
        <v>-211.34517453359945</v>
      </c>
    </row>
    <row r="149" spans="1:11" x14ac:dyDescent="0.3">
      <c r="A149" t="s">
        <v>276</v>
      </c>
      <c r="B149" t="s">
        <v>154</v>
      </c>
      <c r="C149" s="1">
        <v>44760</v>
      </c>
      <c r="D149" t="s">
        <v>163</v>
      </c>
      <c r="E149" t="s">
        <v>171</v>
      </c>
      <c r="F149">
        <v>72</v>
      </c>
      <c r="G149" t="s">
        <v>103</v>
      </c>
      <c r="H149" s="2">
        <v>12</v>
      </c>
      <c r="I149" s="3">
        <v>4.2934737769464881E-2</v>
      </c>
      <c r="J149" s="13">
        <f t="shared" si="4"/>
        <v>826.90438656718231</v>
      </c>
      <c r="K149" s="13">
        <f t="shared" si="5"/>
        <v>-37.095613432817657</v>
      </c>
    </row>
    <row r="150" spans="1:11" x14ac:dyDescent="0.3">
      <c r="A150" t="s">
        <v>277</v>
      </c>
      <c r="B150" t="s">
        <v>155</v>
      </c>
      <c r="C150" s="1">
        <v>44750</v>
      </c>
      <c r="D150" t="s">
        <v>164</v>
      </c>
      <c r="E150" t="s">
        <v>170</v>
      </c>
      <c r="F150">
        <v>65</v>
      </c>
      <c r="G150" t="s">
        <v>104</v>
      </c>
      <c r="H150" s="2">
        <v>12</v>
      </c>
      <c r="I150" s="3">
        <v>6.8824781708392013E-3</v>
      </c>
      <c r="J150" s="13">
        <f t="shared" si="4"/>
        <v>774.63166702674539</v>
      </c>
      <c r="K150" s="13">
        <f t="shared" si="5"/>
        <v>-5.3683329732545761</v>
      </c>
    </row>
    <row r="151" spans="1:11" x14ac:dyDescent="0.3">
      <c r="A151" t="s">
        <v>278</v>
      </c>
      <c r="B151" t="s">
        <v>156</v>
      </c>
      <c r="C151" s="1">
        <v>44742</v>
      </c>
      <c r="D151" t="s">
        <v>165</v>
      </c>
      <c r="E151" t="s">
        <v>171</v>
      </c>
      <c r="F151">
        <v>250</v>
      </c>
      <c r="G151" t="s">
        <v>105</v>
      </c>
      <c r="H151" s="2">
        <v>1</v>
      </c>
      <c r="I151" s="3">
        <v>0.8553400747255635</v>
      </c>
      <c r="J151" s="13">
        <f t="shared" si="4"/>
        <v>36.164981318609122</v>
      </c>
      <c r="K151" s="13">
        <f t="shared" si="5"/>
        <v>-213.83501868139086</v>
      </c>
    </row>
    <row r="152" spans="1:11" x14ac:dyDescent="0.3">
      <c r="A152" t="s">
        <v>279</v>
      </c>
      <c r="B152" t="s">
        <v>157</v>
      </c>
      <c r="C152" s="1">
        <v>44754</v>
      </c>
      <c r="D152" t="s">
        <v>166</v>
      </c>
      <c r="E152" t="s">
        <v>170</v>
      </c>
      <c r="F152">
        <v>130</v>
      </c>
      <c r="G152" t="s">
        <v>103</v>
      </c>
      <c r="H152" s="2">
        <v>6</v>
      </c>
      <c r="I152" s="3">
        <v>0.62107648533214554</v>
      </c>
      <c r="J152" s="13">
        <f t="shared" si="4"/>
        <v>295.56034144092649</v>
      </c>
      <c r="K152" s="13">
        <f t="shared" si="5"/>
        <v>-484.43965855907351</v>
      </c>
    </row>
    <row r="153" spans="1:11" x14ac:dyDescent="0.3">
      <c r="A153" t="s">
        <v>280</v>
      </c>
      <c r="B153" t="s">
        <v>154</v>
      </c>
      <c r="C153" s="1">
        <v>44746</v>
      </c>
      <c r="D153" t="s">
        <v>163</v>
      </c>
      <c r="E153" t="s">
        <v>171</v>
      </c>
      <c r="F153">
        <v>72</v>
      </c>
      <c r="G153" t="s">
        <v>104</v>
      </c>
      <c r="H153" s="2">
        <v>3</v>
      </c>
      <c r="I153" s="3">
        <v>0.93819201157518672</v>
      </c>
      <c r="J153" s="13">
        <f t="shared" si="4"/>
        <v>13.350525499759668</v>
      </c>
      <c r="K153" s="13">
        <f t="shared" si="5"/>
        <v>-202.64947450024033</v>
      </c>
    </row>
    <row r="154" spans="1:11" x14ac:dyDescent="0.3">
      <c r="A154" t="s">
        <v>281</v>
      </c>
      <c r="B154" t="s">
        <v>155</v>
      </c>
      <c r="C154" s="1">
        <v>44752</v>
      </c>
      <c r="D154" t="s">
        <v>164</v>
      </c>
      <c r="E154" t="s">
        <v>170</v>
      </c>
      <c r="F154">
        <v>65</v>
      </c>
      <c r="G154" t="s">
        <v>105</v>
      </c>
      <c r="H154" s="2">
        <v>12</v>
      </c>
      <c r="I154" s="3">
        <v>0.97731506347213748</v>
      </c>
      <c r="J154" s="13">
        <f t="shared" si="4"/>
        <v>17.694250491732767</v>
      </c>
      <c r="K154" s="13">
        <f t="shared" si="5"/>
        <v>-762.30574950826724</v>
      </c>
    </row>
    <row r="155" spans="1:11" x14ac:dyDescent="0.3">
      <c r="A155" t="s">
        <v>282</v>
      </c>
      <c r="B155" t="s">
        <v>156</v>
      </c>
      <c r="C155" s="1">
        <v>44725</v>
      </c>
      <c r="D155" t="s">
        <v>165</v>
      </c>
      <c r="E155" t="s">
        <v>171</v>
      </c>
      <c r="F155">
        <v>250</v>
      </c>
      <c r="G155" t="s">
        <v>103</v>
      </c>
      <c r="H155" s="2">
        <v>3</v>
      </c>
      <c r="I155" s="3">
        <v>0.93618769203099483</v>
      </c>
      <c r="J155" s="13">
        <f t="shared" si="4"/>
        <v>47.859230976753878</v>
      </c>
      <c r="K155" s="13">
        <f t="shared" si="5"/>
        <v>-702.14076902324609</v>
      </c>
    </row>
    <row r="156" spans="1:11" x14ac:dyDescent="0.3">
      <c r="A156" t="s">
        <v>283</v>
      </c>
      <c r="B156" t="s">
        <v>157</v>
      </c>
      <c r="C156" s="1">
        <v>44734</v>
      </c>
      <c r="D156" t="s">
        <v>166</v>
      </c>
      <c r="E156" t="s">
        <v>170</v>
      </c>
      <c r="F156">
        <v>130</v>
      </c>
      <c r="G156" t="s">
        <v>104</v>
      </c>
      <c r="H156" s="2">
        <v>5</v>
      </c>
      <c r="I156" s="3">
        <v>0.92747059451906588</v>
      </c>
      <c r="J156" s="13">
        <f t="shared" si="4"/>
        <v>47.144113562607174</v>
      </c>
      <c r="K156" s="13">
        <f t="shared" si="5"/>
        <v>-602.85588643739277</v>
      </c>
    </row>
    <row r="157" spans="1:11" x14ac:dyDescent="0.3">
      <c r="A157" t="s">
        <v>284</v>
      </c>
      <c r="B157" t="s">
        <v>158</v>
      </c>
      <c r="C157" s="1">
        <v>44761</v>
      </c>
      <c r="D157" t="s">
        <v>167</v>
      </c>
      <c r="E157" t="s">
        <v>170</v>
      </c>
      <c r="F157">
        <v>60</v>
      </c>
      <c r="G157" t="s">
        <v>105</v>
      </c>
      <c r="H157" s="2">
        <v>8</v>
      </c>
      <c r="I157" s="3">
        <v>9.8331104648150314E-2</v>
      </c>
      <c r="J157" s="13">
        <f t="shared" si="4"/>
        <v>432.80106976888783</v>
      </c>
      <c r="K157" s="13">
        <f t="shared" si="5"/>
        <v>-47.198930231112151</v>
      </c>
    </row>
    <row r="158" spans="1:11" x14ac:dyDescent="0.3">
      <c r="A158" t="s">
        <v>285</v>
      </c>
      <c r="B158" t="s">
        <v>159</v>
      </c>
      <c r="C158" s="1">
        <v>44735</v>
      </c>
      <c r="D158" t="s">
        <v>168</v>
      </c>
      <c r="E158" t="s">
        <v>171</v>
      </c>
      <c r="F158">
        <v>95</v>
      </c>
      <c r="G158" t="s">
        <v>103</v>
      </c>
      <c r="H158" s="2">
        <v>5</v>
      </c>
      <c r="I158" s="3">
        <v>4.5012478047171678E-3</v>
      </c>
      <c r="J158" s="13">
        <f t="shared" si="4"/>
        <v>472.86190729275933</v>
      </c>
      <c r="K158" s="13">
        <f t="shared" si="5"/>
        <v>-2.1380927072406544</v>
      </c>
    </row>
    <row r="159" spans="1:11" x14ac:dyDescent="0.3">
      <c r="A159" t="s">
        <v>286</v>
      </c>
      <c r="B159" t="s">
        <v>154</v>
      </c>
      <c r="C159" s="1">
        <v>44753</v>
      </c>
      <c r="D159" t="s">
        <v>163</v>
      </c>
      <c r="E159" t="s">
        <v>171</v>
      </c>
      <c r="F159">
        <v>72</v>
      </c>
      <c r="G159" t="s">
        <v>104</v>
      </c>
      <c r="H159" s="2">
        <v>9</v>
      </c>
      <c r="I159" s="3">
        <v>0.22169192366246837</v>
      </c>
      <c r="J159" s="13">
        <f t="shared" si="4"/>
        <v>504.34363346672052</v>
      </c>
      <c r="K159" s="13">
        <f t="shared" si="5"/>
        <v>-143.65636653327951</v>
      </c>
    </row>
    <row r="160" spans="1:11" x14ac:dyDescent="0.3">
      <c r="A160" t="s">
        <v>287</v>
      </c>
      <c r="B160" t="s">
        <v>155</v>
      </c>
      <c r="C160" s="1">
        <v>44732</v>
      </c>
      <c r="D160" t="s">
        <v>164</v>
      </c>
      <c r="E160" t="s">
        <v>171</v>
      </c>
      <c r="F160">
        <v>65</v>
      </c>
      <c r="G160" t="s">
        <v>105</v>
      </c>
      <c r="H160" s="2">
        <v>6</v>
      </c>
      <c r="I160" s="3">
        <v>0.91624709117858605</v>
      </c>
      <c r="J160" s="13">
        <f t="shared" si="4"/>
        <v>32.663634440351444</v>
      </c>
      <c r="K160" s="13">
        <f t="shared" si="5"/>
        <v>-357.33636555964858</v>
      </c>
    </row>
    <row r="161" spans="1:11" x14ac:dyDescent="0.3">
      <c r="A161" t="s">
        <v>288</v>
      </c>
      <c r="B161" t="s">
        <v>156</v>
      </c>
      <c r="C161" s="1">
        <v>44748</v>
      </c>
      <c r="D161" t="s">
        <v>165</v>
      </c>
      <c r="E161" t="s">
        <v>170</v>
      </c>
      <c r="F161">
        <v>250</v>
      </c>
      <c r="G161" t="s">
        <v>103</v>
      </c>
      <c r="H161" s="2">
        <v>3</v>
      </c>
      <c r="I161" s="3">
        <v>0.61362516317019966</v>
      </c>
      <c r="J161" s="13">
        <f t="shared" si="4"/>
        <v>289.78112762235025</v>
      </c>
      <c r="K161" s="13">
        <f t="shared" si="5"/>
        <v>-460.21887237764975</v>
      </c>
    </row>
    <row r="162" spans="1:11" x14ac:dyDescent="0.3">
      <c r="A162" t="s">
        <v>289</v>
      </c>
      <c r="B162" t="s">
        <v>157</v>
      </c>
      <c r="C162" s="1">
        <v>44731</v>
      </c>
      <c r="D162" t="s">
        <v>166</v>
      </c>
      <c r="E162" t="s">
        <v>170</v>
      </c>
      <c r="F162">
        <v>130</v>
      </c>
      <c r="G162" t="s">
        <v>104</v>
      </c>
      <c r="H162" s="2">
        <v>4</v>
      </c>
      <c r="I162" s="3">
        <v>0.81572623665656485</v>
      </c>
      <c r="J162" s="13">
        <f t="shared" si="4"/>
        <v>95.822356938586282</v>
      </c>
      <c r="K162" s="13">
        <f t="shared" si="5"/>
        <v>-424.17764306141373</v>
      </c>
    </row>
    <row r="163" spans="1:11" x14ac:dyDescent="0.3">
      <c r="A163" t="s">
        <v>290</v>
      </c>
      <c r="B163" t="s">
        <v>154</v>
      </c>
      <c r="C163" s="1">
        <v>44725</v>
      </c>
      <c r="D163" t="s">
        <v>163</v>
      </c>
      <c r="E163" t="s">
        <v>170</v>
      </c>
      <c r="F163">
        <v>72</v>
      </c>
      <c r="G163" t="s">
        <v>105</v>
      </c>
      <c r="H163" s="2">
        <v>11</v>
      </c>
      <c r="I163" s="3">
        <v>0.60394772308749511</v>
      </c>
      <c r="J163" s="13">
        <f t="shared" si="4"/>
        <v>313.67340331470388</v>
      </c>
      <c r="K163" s="13">
        <f t="shared" si="5"/>
        <v>-478.32659668529618</v>
      </c>
    </row>
    <row r="164" spans="1:11" x14ac:dyDescent="0.3">
      <c r="A164" t="s">
        <v>291</v>
      </c>
      <c r="B164" t="s">
        <v>155</v>
      </c>
      <c r="C164" s="1">
        <v>44753</v>
      </c>
      <c r="D164" t="s">
        <v>164</v>
      </c>
      <c r="E164" t="s">
        <v>170</v>
      </c>
      <c r="F164">
        <v>65</v>
      </c>
      <c r="G164" t="s">
        <v>103</v>
      </c>
      <c r="H164" s="2">
        <v>7</v>
      </c>
      <c r="I164" s="3">
        <v>0.2716676542664398</v>
      </c>
      <c r="J164" s="13">
        <f t="shared" si="4"/>
        <v>331.39121730876991</v>
      </c>
      <c r="K164" s="13">
        <f t="shared" si="5"/>
        <v>-123.60878269123012</v>
      </c>
    </row>
    <row r="165" spans="1:11" x14ac:dyDescent="0.3">
      <c r="A165" t="s">
        <v>292</v>
      </c>
      <c r="B165" t="s">
        <v>156</v>
      </c>
      <c r="C165" s="1">
        <v>44738</v>
      </c>
      <c r="D165" t="s">
        <v>165</v>
      </c>
      <c r="E165" t="s">
        <v>170</v>
      </c>
      <c r="F165">
        <v>250</v>
      </c>
      <c r="G165" t="s">
        <v>104</v>
      </c>
      <c r="H165" s="2">
        <v>2</v>
      </c>
      <c r="I165" s="3">
        <v>0.56293228162406539</v>
      </c>
      <c r="J165" s="13">
        <f t="shared" si="4"/>
        <v>218.53385918796729</v>
      </c>
      <c r="K165" s="13">
        <f t="shared" si="5"/>
        <v>-281.46614081203268</v>
      </c>
    </row>
    <row r="166" spans="1:11" x14ac:dyDescent="0.3">
      <c r="A166" t="s">
        <v>293</v>
      </c>
      <c r="B166" t="s">
        <v>157</v>
      </c>
      <c r="C166" s="1">
        <v>44762</v>
      </c>
      <c r="D166" t="s">
        <v>166</v>
      </c>
      <c r="E166" t="s">
        <v>170</v>
      </c>
      <c r="F166">
        <v>130</v>
      </c>
      <c r="G166" t="s">
        <v>105</v>
      </c>
      <c r="H166" s="2">
        <v>4</v>
      </c>
      <c r="I166" s="3">
        <v>0.73579140219525918</v>
      </c>
      <c r="J166" s="13">
        <f t="shared" si="4"/>
        <v>137.38847085846521</v>
      </c>
      <c r="K166" s="13">
        <f t="shared" si="5"/>
        <v>-382.61152914153473</v>
      </c>
    </row>
    <row r="167" spans="1:11" x14ac:dyDescent="0.3">
      <c r="A167" t="s">
        <v>294</v>
      </c>
      <c r="B167" t="s">
        <v>158</v>
      </c>
      <c r="C167" s="1">
        <v>44756</v>
      </c>
      <c r="D167" t="s">
        <v>167</v>
      </c>
      <c r="E167" t="s">
        <v>170</v>
      </c>
      <c r="F167">
        <v>60</v>
      </c>
      <c r="G167" t="s">
        <v>103</v>
      </c>
      <c r="H167" s="2">
        <v>12</v>
      </c>
      <c r="I167" s="3">
        <v>0.44112931781121201</v>
      </c>
      <c r="J167" s="13">
        <f t="shared" si="4"/>
        <v>402.38689117592736</v>
      </c>
      <c r="K167" s="13">
        <f t="shared" si="5"/>
        <v>-317.61310882407264</v>
      </c>
    </row>
    <row r="168" spans="1:11" x14ac:dyDescent="0.3">
      <c r="A168" t="s">
        <v>295</v>
      </c>
      <c r="B168" t="s">
        <v>154</v>
      </c>
      <c r="C168" s="1">
        <v>44744</v>
      </c>
      <c r="D168" t="s">
        <v>163</v>
      </c>
      <c r="E168" t="s">
        <v>170</v>
      </c>
      <c r="F168">
        <v>72</v>
      </c>
      <c r="G168" t="s">
        <v>104</v>
      </c>
      <c r="H168" s="2">
        <v>11</v>
      </c>
      <c r="I168" s="3">
        <v>0.67026763876764872</v>
      </c>
      <c r="J168" s="13">
        <f t="shared" si="4"/>
        <v>261.14803009602224</v>
      </c>
      <c r="K168" s="13">
        <f t="shared" si="5"/>
        <v>-530.85196990397787</v>
      </c>
    </row>
    <row r="169" spans="1:11" x14ac:dyDescent="0.3">
      <c r="A169" t="s">
        <v>296</v>
      </c>
      <c r="B169" t="s">
        <v>155</v>
      </c>
      <c r="C169" s="1">
        <v>44753</v>
      </c>
      <c r="D169" t="s">
        <v>164</v>
      </c>
      <c r="E169" t="s">
        <v>170</v>
      </c>
      <c r="F169">
        <v>65</v>
      </c>
      <c r="G169" t="s">
        <v>105</v>
      </c>
      <c r="H169" s="2">
        <v>9</v>
      </c>
      <c r="I169" s="3">
        <v>0.21501842814819261</v>
      </c>
      <c r="J169" s="13">
        <f t="shared" si="4"/>
        <v>459.2142195333073</v>
      </c>
      <c r="K169" s="13">
        <f t="shared" si="5"/>
        <v>-125.78578046669266</v>
      </c>
    </row>
    <row r="170" spans="1:11" x14ac:dyDescent="0.3">
      <c r="A170" t="s">
        <v>297</v>
      </c>
      <c r="B170" t="s">
        <v>156</v>
      </c>
      <c r="C170" s="1">
        <v>44762</v>
      </c>
      <c r="D170" t="s">
        <v>165</v>
      </c>
      <c r="E170" t="s">
        <v>171</v>
      </c>
      <c r="F170">
        <v>250</v>
      </c>
      <c r="G170" t="s">
        <v>103</v>
      </c>
      <c r="H170" s="2">
        <v>3</v>
      </c>
      <c r="I170" s="3">
        <v>0.77528388030776896</v>
      </c>
      <c r="J170" s="13">
        <f t="shared" si="4"/>
        <v>168.53708976917329</v>
      </c>
      <c r="K170" s="13">
        <f t="shared" si="5"/>
        <v>-581.46291023082665</v>
      </c>
    </row>
    <row r="171" spans="1:11" x14ac:dyDescent="0.3">
      <c r="A171" t="s">
        <v>298</v>
      </c>
      <c r="B171" t="s">
        <v>157</v>
      </c>
      <c r="C171" s="1">
        <v>44740</v>
      </c>
      <c r="D171" t="s">
        <v>166</v>
      </c>
      <c r="E171" t="s">
        <v>170</v>
      </c>
      <c r="F171">
        <v>130</v>
      </c>
      <c r="G171" t="s">
        <v>104</v>
      </c>
      <c r="H171" s="2">
        <v>3</v>
      </c>
      <c r="I171" s="3">
        <v>0.32334348690445713</v>
      </c>
      <c r="J171" s="13">
        <f t="shared" si="4"/>
        <v>263.89604010726174</v>
      </c>
      <c r="K171" s="13">
        <f t="shared" si="5"/>
        <v>-126.1039598927383</v>
      </c>
    </row>
    <row r="172" spans="1:11" x14ac:dyDescent="0.3">
      <c r="A172" t="s">
        <v>299</v>
      </c>
      <c r="B172" t="s">
        <v>154</v>
      </c>
      <c r="C172" s="1">
        <v>44729</v>
      </c>
      <c r="D172" t="s">
        <v>163</v>
      </c>
      <c r="E172" t="s">
        <v>170</v>
      </c>
      <c r="F172">
        <v>72</v>
      </c>
      <c r="G172" t="s">
        <v>105</v>
      </c>
      <c r="H172" s="2">
        <v>5</v>
      </c>
      <c r="I172" s="3">
        <v>0.2117276391971491</v>
      </c>
      <c r="J172" s="13">
        <f t="shared" si="4"/>
        <v>283.77804988902631</v>
      </c>
      <c r="K172" s="13">
        <f t="shared" si="5"/>
        <v>-76.221950110973665</v>
      </c>
    </row>
    <row r="173" spans="1:11" x14ac:dyDescent="0.3">
      <c r="A173" t="s">
        <v>300</v>
      </c>
      <c r="B173" t="s">
        <v>155</v>
      </c>
      <c r="C173" s="1">
        <v>44727</v>
      </c>
      <c r="D173" t="s">
        <v>164</v>
      </c>
      <c r="E173" t="s">
        <v>170</v>
      </c>
      <c r="F173">
        <v>65</v>
      </c>
      <c r="G173" t="s">
        <v>103</v>
      </c>
      <c r="H173" s="2">
        <v>10</v>
      </c>
      <c r="I173" s="3">
        <v>0.99817658128489728</v>
      </c>
      <c r="J173" s="13">
        <f t="shared" si="4"/>
        <v>1.1852221648167682</v>
      </c>
      <c r="K173" s="13">
        <f t="shared" si="5"/>
        <v>-648.81477783518324</v>
      </c>
    </row>
    <row r="174" spans="1:11" x14ac:dyDescent="0.3">
      <c r="A174" t="s">
        <v>301</v>
      </c>
      <c r="B174" t="s">
        <v>156</v>
      </c>
      <c r="C174" s="1">
        <v>44734</v>
      </c>
      <c r="D174" t="s">
        <v>165</v>
      </c>
      <c r="E174" t="s">
        <v>170</v>
      </c>
      <c r="F174">
        <v>250</v>
      </c>
      <c r="G174" t="s">
        <v>104</v>
      </c>
      <c r="H174" s="2">
        <v>3</v>
      </c>
      <c r="I174" s="3">
        <v>0.34321661485625221</v>
      </c>
      <c r="J174" s="13">
        <f t="shared" si="4"/>
        <v>492.58753885781084</v>
      </c>
      <c r="K174" s="13">
        <f t="shared" si="5"/>
        <v>-257.41246114218916</v>
      </c>
    </row>
    <row r="175" spans="1:11" x14ac:dyDescent="0.3">
      <c r="A175" t="s">
        <v>302</v>
      </c>
      <c r="B175" t="s">
        <v>157</v>
      </c>
      <c r="C175" s="1">
        <v>44744</v>
      </c>
      <c r="D175" t="s">
        <v>166</v>
      </c>
      <c r="E175" t="s">
        <v>170</v>
      </c>
      <c r="F175">
        <v>130</v>
      </c>
      <c r="G175" t="s">
        <v>105</v>
      </c>
      <c r="H175" s="2">
        <v>6</v>
      </c>
      <c r="I175" s="3">
        <v>0.17688363553653064</v>
      </c>
      <c r="J175" s="13">
        <f t="shared" si="4"/>
        <v>642.03076428150609</v>
      </c>
      <c r="K175" s="13">
        <f t="shared" si="5"/>
        <v>-137.96923571849391</v>
      </c>
    </row>
    <row r="176" spans="1:11" x14ac:dyDescent="0.3">
      <c r="A176" t="s">
        <v>303</v>
      </c>
      <c r="B176" t="s">
        <v>158</v>
      </c>
      <c r="C176" s="1">
        <v>44737</v>
      </c>
      <c r="D176" t="s">
        <v>167</v>
      </c>
      <c r="E176" t="s">
        <v>171</v>
      </c>
      <c r="F176">
        <v>60</v>
      </c>
      <c r="G176" t="s">
        <v>103</v>
      </c>
      <c r="H176" s="2">
        <v>12</v>
      </c>
      <c r="I176" s="3">
        <v>0.54853763527560739</v>
      </c>
      <c r="J176" s="13">
        <f t="shared" si="4"/>
        <v>325.05290260156266</v>
      </c>
      <c r="K176" s="13">
        <f t="shared" si="5"/>
        <v>-394.94709739843728</v>
      </c>
    </row>
    <row r="177" spans="1:11" x14ac:dyDescent="0.3">
      <c r="A177" t="s">
        <v>304</v>
      </c>
      <c r="B177" t="s">
        <v>159</v>
      </c>
      <c r="C177" s="1">
        <v>44752</v>
      </c>
      <c r="D177" t="s">
        <v>168</v>
      </c>
      <c r="E177" t="s">
        <v>170</v>
      </c>
      <c r="F177">
        <v>95</v>
      </c>
      <c r="G177" t="s">
        <v>104</v>
      </c>
      <c r="H177" s="2">
        <v>7</v>
      </c>
      <c r="I177" s="3">
        <v>0.40612729229894939</v>
      </c>
      <c r="J177" s="13">
        <f t="shared" si="4"/>
        <v>394.92535062119867</v>
      </c>
      <c r="K177" s="13">
        <f t="shared" si="5"/>
        <v>-270.07464937880138</v>
      </c>
    </row>
    <row r="178" spans="1:11" x14ac:dyDescent="0.3">
      <c r="A178" t="s">
        <v>305</v>
      </c>
      <c r="B178" t="s">
        <v>154</v>
      </c>
      <c r="C178" s="1">
        <v>44736</v>
      </c>
      <c r="D178" t="s">
        <v>163</v>
      </c>
      <c r="E178" t="s">
        <v>170</v>
      </c>
      <c r="F178">
        <v>72</v>
      </c>
      <c r="G178" t="s">
        <v>105</v>
      </c>
      <c r="H178" s="2">
        <v>6</v>
      </c>
      <c r="I178" s="3">
        <v>0.16780300089638589</v>
      </c>
      <c r="J178" s="13">
        <f t="shared" si="4"/>
        <v>359.50910361276129</v>
      </c>
      <c r="K178" s="13">
        <f t="shared" si="5"/>
        <v>-72.490896387238706</v>
      </c>
    </row>
    <row r="179" spans="1:11" x14ac:dyDescent="0.3">
      <c r="A179" t="s">
        <v>306</v>
      </c>
      <c r="B179" t="s">
        <v>155</v>
      </c>
      <c r="C179" s="1">
        <v>44752</v>
      </c>
      <c r="D179" t="s">
        <v>164</v>
      </c>
      <c r="E179" t="s">
        <v>170</v>
      </c>
      <c r="F179">
        <v>65</v>
      </c>
      <c r="G179" t="s">
        <v>103</v>
      </c>
      <c r="H179" s="2">
        <v>10</v>
      </c>
      <c r="I179" s="3">
        <v>0.91086777790941564</v>
      </c>
      <c r="J179" s="13">
        <f t="shared" si="4"/>
        <v>57.93594435887983</v>
      </c>
      <c r="K179" s="13">
        <f t="shared" si="5"/>
        <v>-592.06405564112015</v>
      </c>
    </row>
    <row r="180" spans="1:11" x14ac:dyDescent="0.3">
      <c r="A180" t="s">
        <v>307</v>
      </c>
      <c r="B180" t="s">
        <v>156</v>
      </c>
      <c r="C180" s="1">
        <v>44759</v>
      </c>
      <c r="D180" t="s">
        <v>165</v>
      </c>
      <c r="E180" t="s">
        <v>171</v>
      </c>
      <c r="F180">
        <v>250</v>
      </c>
      <c r="G180" t="s">
        <v>104</v>
      </c>
      <c r="H180" s="2">
        <v>3</v>
      </c>
      <c r="I180" s="3">
        <v>0.2731985494536886</v>
      </c>
      <c r="J180" s="13">
        <f t="shared" si="4"/>
        <v>545.10108790973356</v>
      </c>
      <c r="K180" s="13">
        <f t="shared" si="5"/>
        <v>-204.89891209026646</v>
      </c>
    </row>
    <row r="181" spans="1:11" x14ac:dyDescent="0.3">
      <c r="A181" t="s">
        <v>308</v>
      </c>
      <c r="B181" t="s">
        <v>157</v>
      </c>
      <c r="C181" s="1">
        <v>44763</v>
      </c>
      <c r="D181" t="s">
        <v>166</v>
      </c>
      <c r="E181" t="s">
        <v>171</v>
      </c>
      <c r="F181">
        <v>130</v>
      </c>
      <c r="G181" t="s">
        <v>105</v>
      </c>
      <c r="H181" s="2">
        <v>4</v>
      </c>
      <c r="I181" s="3">
        <v>0.81984662786178419</v>
      </c>
      <c r="J181" s="13">
        <f t="shared" si="4"/>
        <v>93.679753511872221</v>
      </c>
      <c r="K181" s="13">
        <f t="shared" si="5"/>
        <v>-426.32024648812779</v>
      </c>
    </row>
    <row r="182" spans="1:11" x14ac:dyDescent="0.3">
      <c r="A182" t="s">
        <v>309</v>
      </c>
      <c r="B182" t="s">
        <v>154</v>
      </c>
      <c r="C182" s="1">
        <v>44763</v>
      </c>
      <c r="D182" t="s">
        <v>163</v>
      </c>
      <c r="E182" t="s">
        <v>171</v>
      </c>
      <c r="F182">
        <v>72</v>
      </c>
      <c r="G182" t="s">
        <v>103</v>
      </c>
      <c r="H182" s="2">
        <v>7</v>
      </c>
      <c r="I182" s="3">
        <v>0.89980934003543744</v>
      </c>
      <c r="J182" s="13">
        <f t="shared" si="4"/>
        <v>50.496092622139528</v>
      </c>
      <c r="K182" s="13">
        <f t="shared" si="5"/>
        <v>-453.50390737786051</v>
      </c>
    </row>
    <row r="183" spans="1:11" x14ac:dyDescent="0.3">
      <c r="A183" t="s">
        <v>310</v>
      </c>
      <c r="B183" t="s">
        <v>155</v>
      </c>
      <c r="C183" s="1">
        <v>44750</v>
      </c>
      <c r="D183" t="s">
        <v>164</v>
      </c>
      <c r="E183" t="s">
        <v>171</v>
      </c>
      <c r="F183">
        <v>65</v>
      </c>
      <c r="G183" t="s">
        <v>104</v>
      </c>
      <c r="H183" s="2">
        <v>5</v>
      </c>
      <c r="I183" s="3">
        <v>0.73522347452625669</v>
      </c>
      <c r="J183" s="13">
        <f t="shared" si="4"/>
        <v>86.052370778966576</v>
      </c>
      <c r="K183" s="13">
        <f t="shared" si="5"/>
        <v>-238.94762922103345</v>
      </c>
    </row>
    <row r="184" spans="1:11" x14ac:dyDescent="0.3">
      <c r="A184" t="s">
        <v>311</v>
      </c>
      <c r="B184" t="s">
        <v>156</v>
      </c>
      <c r="C184" s="1">
        <v>44751</v>
      </c>
      <c r="D184" t="s">
        <v>165</v>
      </c>
      <c r="E184" t="s">
        <v>171</v>
      </c>
      <c r="F184">
        <v>250</v>
      </c>
      <c r="G184" t="s">
        <v>105</v>
      </c>
      <c r="H184" s="2">
        <v>3</v>
      </c>
      <c r="I184" s="3">
        <v>0.36579213338930128</v>
      </c>
      <c r="J184" s="13">
        <f t="shared" si="4"/>
        <v>475.65589995802407</v>
      </c>
      <c r="K184" s="13">
        <f t="shared" si="5"/>
        <v>-274.34410004197599</v>
      </c>
    </row>
    <row r="185" spans="1:11" x14ac:dyDescent="0.3">
      <c r="A185" t="s">
        <v>312</v>
      </c>
      <c r="B185" t="s">
        <v>157</v>
      </c>
      <c r="C185" s="1">
        <v>44736</v>
      </c>
      <c r="D185" t="s">
        <v>166</v>
      </c>
      <c r="E185" t="s">
        <v>171</v>
      </c>
      <c r="F185">
        <v>130</v>
      </c>
      <c r="G185" t="s">
        <v>103</v>
      </c>
      <c r="H185" s="2">
        <v>2</v>
      </c>
      <c r="I185" s="3">
        <v>0.79313642440033238</v>
      </c>
      <c r="J185" s="13">
        <f t="shared" si="4"/>
        <v>53.78452965591358</v>
      </c>
      <c r="K185" s="13">
        <f t="shared" si="5"/>
        <v>-206.21547034408641</v>
      </c>
    </row>
    <row r="186" spans="1:11" x14ac:dyDescent="0.3">
      <c r="A186" t="s">
        <v>313</v>
      </c>
      <c r="B186" t="s">
        <v>154</v>
      </c>
      <c r="C186" s="1">
        <v>44737</v>
      </c>
      <c r="D186" t="s">
        <v>163</v>
      </c>
      <c r="E186" t="s">
        <v>170</v>
      </c>
      <c r="F186">
        <v>72</v>
      </c>
      <c r="G186" t="s">
        <v>103</v>
      </c>
      <c r="H186" s="2">
        <v>4</v>
      </c>
      <c r="I186" s="3">
        <v>8.0407664979564641E-2</v>
      </c>
      <c r="J186" s="13">
        <f t="shared" si="4"/>
        <v>264.8425924858854</v>
      </c>
      <c r="K186" s="13">
        <f t="shared" si="5"/>
        <v>-23.15740751411462</v>
      </c>
    </row>
    <row r="187" spans="1:11" x14ac:dyDescent="0.3">
      <c r="A187" t="s">
        <v>314</v>
      </c>
      <c r="B187" t="s">
        <v>155</v>
      </c>
      <c r="C187" s="1">
        <v>44744</v>
      </c>
      <c r="D187" t="s">
        <v>164</v>
      </c>
      <c r="E187" t="s">
        <v>171</v>
      </c>
      <c r="F187">
        <v>65</v>
      </c>
      <c r="G187" t="s">
        <v>104</v>
      </c>
      <c r="H187" s="2">
        <v>12</v>
      </c>
      <c r="I187" s="3">
        <v>0.38525936096781821</v>
      </c>
      <c r="J187" s="13">
        <f t="shared" si="4"/>
        <v>479.49769844510178</v>
      </c>
      <c r="K187" s="13">
        <f t="shared" si="5"/>
        <v>-300.50230155489817</v>
      </c>
    </row>
    <row r="188" spans="1:11" x14ac:dyDescent="0.3">
      <c r="A188" t="s">
        <v>315</v>
      </c>
      <c r="B188" t="s">
        <v>156</v>
      </c>
      <c r="C188" s="1">
        <v>44735</v>
      </c>
      <c r="D188" t="s">
        <v>165</v>
      </c>
      <c r="E188" t="s">
        <v>170</v>
      </c>
      <c r="F188">
        <v>250</v>
      </c>
      <c r="G188" t="s">
        <v>105</v>
      </c>
      <c r="H188" s="2">
        <v>1</v>
      </c>
      <c r="I188" s="3">
        <v>0.45507177071325888</v>
      </c>
      <c r="J188" s="13">
        <f t="shared" si="4"/>
        <v>136.23205732168529</v>
      </c>
      <c r="K188" s="13">
        <f t="shared" si="5"/>
        <v>-113.76794267831472</v>
      </c>
    </row>
    <row r="189" spans="1:11" x14ac:dyDescent="0.3">
      <c r="A189" t="s">
        <v>316</v>
      </c>
      <c r="B189" t="s">
        <v>157</v>
      </c>
      <c r="C189" s="1">
        <v>44751</v>
      </c>
      <c r="D189" t="s">
        <v>166</v>
      </c>
      <c r="E189" t="s">
        <v>171</v>
      </c>
      <c r="F189">
        <v>130</v>
      </c>
      <c r="G189" t="s">
        <v>103</v>
      </c>
      <c r="H189" s="2">
        <v>4</v>
      </c>
      <c r="I189" s="3">
        <v>0.93827031337312128</v>
      </c>
      <c r="J189" s="13">
        <f t="shared" si="4"/>
        <v>32.099437045976934</v>
      </c>
      <c r="K189" s="13">
        <f t="shared" si="5"/>
        <v>-487.90056295402303</v>
      </c>
    </row>
    <row r="190" spans="1:11" x14ac:dyDescent="0.3">
      <c r="A190" t="s">
        <v>317</v>
      </c>
      <c r="B190" t="s">
        <v>154</v>
      </c>
      <c r="C190" s="1">
        <v>44726</v>
      </c>
      <c r="D190" t="s">
        <v>163</v>
      </c>
      <c r="E190" t="s">
        <v>170</v>
      </c>
      <c r="F190">
        <v>72</v>
      </c>
      <c r="G190" t="s">
        <v>104</v>
      </c>
      <c r="H190" s="2">
        <v>7</v>
      </c>
      <c r="I190" s="3">
        <v>0.14716035331195043</v>
      </c>
      <c r="J190" s="13">
        <f t="shared" si="4"/>
        <v>429.83118193077701</v>
      </c>
      <c r="K190" s="13">
        <f t="shared" si="5"/>
        <v>-74.168818069223022</v>
      </c>
    </row>
    <row r="191" spans="1:11" x14ac:dyDescent="0.3">
      <c r="A191" t="s">
        <v>318</v>
      </c>
      <c r="B191" t="s">
        <v>155</v>
      </c>
      <c r="C191" s="1">
        <v>44749</v>
      </c>
      <c r="D191" t="s">
        <v>164</v>
      </c>
      <c r="E191" t="s">
        <v>171</v>
      </c>
      <c r="F191">
        <v>65</v>
      </c>
      <c r="G191" t="s">
        <v>105</v>
      </c>
      <c r="H191" s="2">
        <v>12</v>
      </c>
      <c r="I191" s="3">
        <v>0.10159867043013626</v>
      </c>
      <c r="J191" s="13">
        <f t="shared" si="4"/>
        <v>700.7530370644937</v>
      </c>
      <c r="K191" s="13">
        <f t="shared" si="5"/>
        <v>-79.246962935506289</v>
      </c>
    </row>
    <row r="192" spans="1:11" x14ac:dyDescent="0.3">
      <c r="A192" t="s">
        <v>319</v>
      </c>
      <c r="B192" t="s">
        <v>156</v>
      </c>
      <c r="C192" s="1">
        <v>44734</v>
      </c>
      <c r="D192" t="s">
        <v>165</v>
      </c>
      <c r="E192" t="s">
        <v>170</v>
      </c>
      <c r="F192">
        <v>250</v>
      </c>
      <c r="G192" t="s">
        <v>103</v>
      </c>
      <c r="H192" s="2">
        <v>2</v>
      </c>
      <c r="I192" s="3">
        <v>0.50060788399709522</v>
      </c>
      <c r="J192" s="13">
        <f t="shared" si="4"/>
        <v>249.6960580014524</v>
      </c>
      <c r="K192" s="13">
        <f t="shared" si="5"/>
        <v>-250.30394199854763</v>
      </c>
    </row>
    <row r="193" spans="1:11" x14ac:dyDescent="0.3">
      <c r="A193" t="s">
        <v>320</v>
      </c>
      <c r="B193" t="s">
        <v>157</v>
      </c>
      <c r="C193" s="1">
        <v>44726</v>
      </c>
      <c r="D193" t="s">
        <v>166</v>
      </c>
      <c r="E193" t="s">
        <v>171</v>
      </c>
      <c r="F193">
        <v>130</v>
      </c>
      <c r="G193" t="s">
        <v>104</v>
      </c>
      <c r="H193" s="2">
        <v>6</v>
      </c>
      <c r="I193" s="3">
        <v>0.70539643021834586</v>
      </c>
      <c r="J193" s="13">
        <f t="shared" si="4"/>
        <v>229.79078442969023</v>
      </c>
      <c r="K193" s="13">
        <f t="shared" si="5"/>
        <v>-550.20921557030977</v>
      </c>
    </row>
    <row r="194" spans="1:11" x14ac:dyDescent="0.3">
      <c r="A194" t="s">
        <v>321</v>
      </c>
      <c r="B194" t="s">
        <v>158</v>
      </c>
      <c r="C194" s="1">
        <v>44743</v>
      </c>
      <c r="D194" t="s">
        <v>167</v>
      </c>
      <c r="E194" t="s">
        <v>170</v>
      </c>
      <c r="F194">
        <v>60</v>
      </c>
      <c r="G194" t="s">
        <v>105</v>
      </c>
      <c r="H194" s="2">
        <v>12</v>
      </c>
      <c r="I194" s="3">
        <v>0.72481379032239401</v>
      </c>
      <c r="J194" s="13">
        <f t="shared" ref="J194:J257" si="6">F194*H194*(1-I194)</f>
        <v>198.13407096787631</v>
      </c>
      <c r="K194" s="13">
        <f t="shared" ref="K194:K257" si="7">-J194 * I194 / (1 - I194)</f>
        <v>-521.86592903212374</v>
      </c>
    </row>
    <row r="195" spans="1:11" x14ac:dyDescent="0.3">
      <c r="A195" t="s">
        <v>322</v>
      </c>
      <c r="B195" t="s">
        <v>154</v>
      </c>
      <c r="C195" s="1">
        <v>44742</v>
      </c>
      <c r="D195" t="s">
        <v>163</v>
      </c>
      <c r="E195" t="s">
        <v>171</v>
      </c>
      <c r="F195">
        <v>72</v>
      </c>
      <c r="G195" t="s">
        <v>103</v>
      </c>
      <c r="H195" s="2">
        <v>6</v>
      </c>
      <c r="I195" s="3">
        <v>0.21833121955544521</v>
      </c>
      <c r="J195" s="13">
        <f t="shared" si="6"/>
        <v>337.68091315204765</v>
      </c>
      <c r="K195" s="13">
        <f t="shared" si="7"/>
        <v>-94.319086847952335</v>
      </c>
    </row>
    <row r="196" spans="1:11" x14ac:dyDescent="0.3">
      <c r="A196" t="s">
        <v>323</v>
      </c>
      <c r="B196" t="s">
        <v>155</v>
      </c>
      <c r="C196" s="1">
        <v>44747</v>
      </c>
      <c r="D196" t="s">
        <v>164</v>
      </c>
      <c r="E196" t="s">
        <v>170</v>
      </c>
      <c r="F196">
        <v>65</v>
      </c>
      <c r="G196" t="s">
        <v>104</v>
      </c>
      <c r="H196" s="2">
        <v>8</v>
      </c>
      <c r="I196" s="3">
        <v>0.33253524453952932</v>
      </c>
      <c r="J196" s="13">
        <f t="shared" si="6"/>
        <v>347.08167283944476</v>
      </c>
      <c r="K196" s="13">
        <f t="shared" si="7"/>
        <v>-172.91832716055526</v>
      </c>
    </row>
    <row r="197" spans="1:11" x14ac:dyDescent="0.3">
      <c r="A197" t="s">
        <v>324</v>
      </c>
      <c r="B197" t="s">
        <v>156</v>
      </c>
      <c r="C197" s="1">
        <v>44764</v>
      </c>
      <c r="D197" t="s">
        <v>165</v>
      </c>
      <c r="E197" t="s">
        <v>171</v>
      </c>
      <c r="F197">
        <v>250</v>
      </c>
      <c r="G197" t="s">
        <v>105</v>
      </c>
      <c r="H197" s="2">
        <v>2</v>
      </c>
      <c r="I197" s="3">
        <v>0.39793552100289009</v>
      </c>
      <c r="J197" s="13">
        <f t="shared" si="6"/>
        <v>301.03223949855493</v>
      </c>
      <c r="K197" s="13">
        <f t="shared" si="7"/>
        <v>-198.96776050144501</v>
      </c>
    </row>
    <row r="198" spans="1:11" x14ac:dyDescent="0.3">
      <c r="A198" t="s">
        <v>325</v>
      </c>
      <c r="B198" t="s">
        <v>157</v>
      </c>
      <c r="C198" s="1">
        <v>44735</v>
      </c>
      <c r="D198" t="s">
        <v>166</v>
      </c>
      <c r="E198" t="s">
        <v>170</v>
      </c>
      <c r="F198">
        <v>130</v>
      </c>
      <c r="G198" t="s">
        <v>103</v>
      </c>
      <c r="H198" s="2">
        <v>4</v>
      </c>
      <c r="I198" s="3">
        <v>0.83519533088641318</v>
      </c>
      <c r="J198" s="13">
        <f t="shared" si="6"/>
        <v>85.698427939065141</v>
      </c>
      <c r="K198" s="13">
        <f t="shared" si="7"/>
        <v>-434.30157206093486</v>
      </c>
    </row>
    <row r="199" spans="1:11" x14ac:dyDescent="0.3">
      <c r="A199" t="s">
        <v>326</v>
      </c>
      <c r="B199" t="s">
        <v>154</v>
      </c>
      <c r="C199" s="1">
        <v>44737</v>
      </c>
      <c r="D199" t="s">
        <v>163</v>
      </c>
      <c r="E199" t="s">
        <v>171</v>
      </c>
      <c r="F199">
        <v>72</v>
      </c>
      <c r="G199" t="s">
        <v>104</v>
      </c>
      <c r="H199" s="2">
        <v>10</v>
      </c>
      <c r="I199" s="3">
        <v>8.7312208799101843E-3</v>
      </c>
      <c r="J199" s="13">
        <f t="shared" si="6"/>
        <v>713.71352096646467</v>
      </c>
      <c r="K199" s="13">
        <f t="shared" si="7"/>
        <v>-6.2864790335353327</v>
      </c>
    </row>
    <row r="200" spans="1:11" x14ac:dyDescent="0.3">
      <c r="A200" t="s">
        <v>327</v>
      </c>
      <c r="B200" t="s">
        <v>155</v>
      </c>
      <c r="C200" s="1">
        <v>44749</v>
      </c>
      <c r="D200" t="s">
        <v>164</v>
      </c>
      <c r="E200" t="s">
        <v>170</v>
      </c>
      <c r="F200">
        <v>65</v>
      </c>
      <c r="G200" t="s">
        <v>105</v>
      </c>
      <c r="H200" s="2">
        <v>12</v>
      </c>
      <c r="I200" s="3">
        <v>0.95071636556912675</v>
      </c>
      <c r="J200" s="13">
        <f t="shared" si="6"/>
        <v>38.441234856081131</v>
      </c>
      <c r="K200" s="13">
        <f t="shared" si="7"/>
        <v>-741.55876514391878</v>
      </c>
    </row>
    <row r="201" spans="1:11" x14ac:dyDescent="0.3">
      <c r="A201" t="s">
        <v>328</v>
      </c>
      <c r="B201" t="s">
        <v>156</v>
      </c>
      <c r="C201" s="1">
        <v>44729</v>
      </c>
      <c r="D201" t="s">
        <v>165</v>
      </c>
      <c r="E201" t="s">
        <v>171</v>
      </c>
      <c r="F201">
        <v>250</v>
      </c>
      <c r="G201" t="s">
        <v>103</v>
      </c>
      <c r="H201" s="2">
        <v>4</v>
      </c>
      <c r="I201" s="3">
        <v>6.5110770871939172E-2</v>
      </c>
      <c r="J201" s="13">
        <f t="shared" si="6"/>
        <v>934.88922912806083</v>
      </c>
      <c r="K201" s="13">
        <f t="shared" si="7"/>
        <v>-65.110770871939167</v>
      </c>
    </row>
    <row r="202" spans="1:11" x14ac:dyDescent="0.3">
      <c r="A202" t="s">
        <v>329</v>
      </c>
      <c r="B202" t="s">
        <v>157</v>
      </c>
      <c r="C202" s="1">
        <v>44738</v>
      </c>
      <c r="D202" t="s">
        <v>166</v>
      </c>
      <c r="E202" t="s">
        <v>170</v>
      </c>
      <c r="F202">
        <v>130</v>
      </c>
      <c r="G202" t="s">
        <v>104</v>
      </c>
      <c r="H202" s="2">
        <v>6</v>
      </c>
      <c r="I202" s="3">
        <v>0.43772024513265795</v>
      </c>
      <c r="J202" s="13">
        <f t="shared" si="6"/>
        <v>438.57820879652678</v>
      </c>
      <c r="K202" s="13">
        <f t="shared" si="7"/>
        <v>-341.42179120347322</v>
      </c>
    </row>
    <row r="203" spans="1:11" x14ac:dyDescent="0.3">
      <c r="A203" t="s">
        <v>330</v>
      </c>
      <c r="B203" t="s">
        <v>158</v>
      </c>
      <c r="C203" s="1">
        <v>44740</v>
      </c>
      <c r="D203" t="s">
        <v>167</v>
      </c>
      <c r="E203" t="s">
        <v>170</v>
      </c>
      <c r="F203">
        <v>60</v>
      </c>
      <c r="G203" t="s">
        <v>105</v>
      </c>
      <c r="H203" s="2">
        <v>7</v>
      </c>
      <c r="I203" s="3">
        <v>0.41853663840169475</v>
      </c>
      <c r="J203" s="13">
        <f t="shared" si="6"/>
        <v>244.21461187128821</v>
      </c>
      <c r="K203" s="13">
        <f t="shared" si="7"/>
        <v>-175.78538812871179</v>
      </c>
    </row>
    <row r="204" spans="1:11" x14ac:dyDescent="0.3">
      <c r="A204" t="s">
        <v>331</v>
      </c>
      <c r="B204" t="s">
        <v>159</v>
      </c>
      <c r="C204" s="1">
        <v>44755</v>
      </c>
      <c r="D204" t="s">
        <v>168</v>
      </c>
      <c r="E204" t="s">
        <v>171</v>
      </c>
      <c r="F204">
        <v>95</v>
      </c>
      <c r="G204" t="s">
        <v>103</v>
      </c>
      <c r="H204" s="2">
        <v>7</v>
      </c>
      <c r="I204" s="3">
        <v>0.38824165845812764</v>
      </c>
      <c r="J204" s="13">
        <f t="shared" si="6"/>
        <v>406.81929712534514</v>
      </c>
      <c r="K204" s="13">
        <f t="shared" si="7"/>
        <v>-258.18070287465491</v>
      </c>
    </row>
    <row r="205" spans="1:11" x14ac:dyDescent="0.3">
      <c r="A205" t="s">
        <v>332</v>
      </c>
      <c r="B205" t="s">
        <v>154</v>
      </c>
      <c r="C205" s="1">
        <v>44755</v>
      </c>
      <c r="D205" t="s">
        <v>163</v>
      </c>
      <c r="E205" t="s">
        <v>171</v>
      </c>
      <c r="F205">
        <v>72</v>
      </c>
      <c r="G205" t="s">
        <v>104</v>
      </c>
      <c r="H205" s="2">
        <v>3</v>
      </c>
      <c r="I205" s="3">
        <v>0.75434060698733896</v>
      </c>
      <c r="J205" s="13">
        <f t="shared" si="6"/>
        <v>53.062428890734786</v>
      </c>
      <c r="K205" s="13">
        <f t="shared" si="7"/>
        <v>-162.93757110926524</v>
      </c>
    </row>
    <row r="206" spans="1:11" x14ac:dyDescent="0.3">
      <c r="A206" t="s">
        <v>333</v>
      </c>
      <c r="B206" t="s">
        <v>155</v>
      </c>
      <c r="C206" s="1">
        <v>44764</v>
      </c>
      <c r="D206" t="s">
        <v>164</v>
      </c>
      <c r="E206" t="s">
        <v>171</v>
      </c>
      <c r="F206">
        <v>65</v>
      </c>
      <c r="G206" t="s">
        <v>105</v>
      </c>
      <c r="H206" s="2">
        <v>12</v>
      </c>
      <c r="I206" s="3">
        <v>0.61587381700020483</v>
      </c>
      <c r="J206" s="13">
        <f t="shared" si="6"/>
        <v>299.61842273984024</v>
      </c>
      <c r="K206" s="13">
        <f t="shared" si="7"/>
        <v>-480.38157726015976</v>
      </c>
    </row>
    <row r="207" spans="1:11" x14ac:dyDescent="0.3">
      <c r="A207" t="s">
        <v>334</v>
      </c>
      <c r="B207" t="s">
        <v>156</v>
      </c>
      <c r="C207" s="1">
        <v>44735</v>
      </c>
      <c r="D207" t="s">
        <v>165</v>
      </c>
      <c r="E207" t="s">
        <v>170</v>
      </c>
      <c r="F207">
        <v>250</v>
      </c>
      <c r="G207" t="s">
        <v>103</v>
      </c>
      <c r="H207" s="2">
        <v>2</v>
      </c>
      <c r="I207" s="3">
        <v>0.80006888756762451</v>
      </c>
      <c r="J207" s="13">
        <f t="shared" si="6"/>
        <v>99.96555621618775</v>
      </c>
      <c r="K207" s="13">
        <f t="shared" si="7"/>
        <v>-400.03444378381226</v>
      </c>
    </row>
    <row r="208" spans="1:11" x14ac:dyDescent="0.3">
      <c r="A208" t="s">
        <v>335</v>
      </c>
      <c r="B208" t="s">
        <v>157</v>
      </c>
      <c r="C208" s="1">
        <v>44734</v>
      </c>
      <c r="D208" t="s">
        <v>166</v>
      </c>
      <c r="E208" t="s">
        <v>170</v>
      </c>
      <c r="F208">
        <v>130</v>
      </c>
      <c r="G208" t="s">
        <v>104</v>
      </c>
      <c r="H208" s="2">
        <v>5</v>
      </c>
      <c r="I208" s="3">
        <v>0.68228949683615203</v>
      </c>
      <c r="J208" s="13">
        <f t="shared" si="6"/>
        <v>206.51182705650118</v>
      </c>
      <c r="K208" s="13">
        <f t="shared" si="7"/>
        <v>-443.4881729434988</v>
      </c>
    </row>
    <row r="209" spans="1:11" x14ac:dyDescent="0.3">
      <c r="A209" t="s">
        <v>336</v>
      </c>
      <c r="B209" t="s">
        <v>154</v>
      </c>
      <c r="C209" s="1">
        <v>44728</v>
      </c>
      <c r="D209" t="s">
        <v>163</v>
      </c>
      <c r="E209" t="s">
        <v>170</v>
      </c>
      <c r="F209">
        <v>72</v>
      </c>
      <c r="G209" t="s">
        <v>105</v>
      </c>
      <c r="H209" s="2">
        <v>10</v>
      </c>
      <c r="I209" s="3">
        <v>1.6479509006877335E-2</v>
      </c>
      <c r="J209" s="13">
        <f t="shared" si="6"/>
        <v>708.13475351504837</v>
      </c>
      <c r="K209" s="13">
        <f t="shared" si="7"/>
        <v>-11.865246484951681</v>
      </c>
    </row>
    <row r="210" spans="1:11" x14ac:dyDescent="0.3">
      <c r="A210" t="s">
        <v>337</v>
      </c>
      <c r="B210" t="s">
        <v>155</v>
      </c>
      <c r="C210" s="1">
        <v>44739</v>
      </c>
      <c r="D210" t="s">
        <v>164</v>
      </c>
      <c r="E210" t="s">
        <v>170</v>
      </c>
      <c r="F210">
        <v>65</v>
      </c>
      <c r="G210" t="s">
        <v>103</v>
      </c>
      <c r="H210" s="2">
        <v>10</v>
      </c>
      <c r="I210" s="3">
        <v>0.23078123893127422</v>
      </c>
      <c r="J210" s="13">
        <f t="shared" si="6"/>
        <v>499.99219469467175</v>
      </c>
      <c r="K210" s="13">
        <f t="shared" si="7"/>
        <v>-150.00780530532825</v>
      </c>
    </row>
    <row r="211" spans="1:11" x14ac:dyDescent="0.3">
      <c r="A211" t="s">
        <v>338</v>
      </c>
      <c r="B211" t="s">
        <v>156</v>
      </c>
      <c r="C211" s="1">
        <v>44765</v>
      </c>
      <c r="D211" t="s">
        <v>165</v>
      </c>
      <c r="E211" t="s">
        <v>170</v>
      </c>
      <c r="F211">
        <v>250</v>
      </c>
      <c r="G211" t="s">
        <v>104</v>
      </c>
      <c r="H211" s="2">
        <v>3</v>
      </c>
      <c r="I211" s="3">
        <v>2.2225272121484729E-2</v>
      </c>
      <c r="J211" s="13">
        <f t="shared" si="6"/>
        <v>733.33104590888649</v>
      </c>
      <c r="K211" s="13">
        <f t="shared" si="7"/>
        <v>-16.668954091113548</v>
      </c>
    </row>
    <row r="212" spans="1:11" x14ac:dyDescent="0.3">
      <c r="A212" t="s">
        <v>339</v>
      </c>
      <c r="B212" t="s">
        <v>157</v>
      </c>
      <c r="C212" s="1">
        <v>44740</v>
      </c>
      <c r="D212" t="s">
        <v>166</v>
      </c>
      <c r="E212" t="s">
        <v>170</v>
      </c>
      <c r="F212">
        <v>130</v>
      </c>
      <c r="G212" t="s">
        <v>105</v>
      </c>
      <c r="H212" s="2">
        <v>3</v>
      </c>
      <c r="I212" s="3">
        <v>0.72206439626516772</v>
      </c>
      <c r="J212" s="13">
        <f t="shared" si="6"/>
        <v>108.39488545658459</v>
      </c>
      <c r="K212" s="13">
        <f t="shared" si="7"/>
        <v>-281.60511454341543</v>
      </c>
    </row>
    <row r="213" spans="1:11" x14ac:dyDescent="0.3">
      <c r="A213" t="s">
        <v>340</v>
      </c>
      <c r="B213" t="s">
        <v>158</v>
      </c>
      <c r="C213" s="1">
        <v>44734</v>
      </c>
      <c r="D213" t="s">
        <v>167</v>
      </c>
      <c r="E213" t="s">
        <v>170</v>
      </c>
      <c r="F213">
        <v>60</v>
      </c>
      <c r="G213" t="s">
        <v>103</v>
      </c>
      <c r="H213" s="2">
        <v>7</v>
      </c>
      <c r="I213" s="3">
        <v>0.66067744665264683</v>
      </c>
      <c r="J213" s="13">
        <f t="shared" si="6"/>
        <v>142.51547240588835</v>
      </c>
      <c r="K213" s="13">
        <f t="shared" si="7"/>
        <v>-277.48452759411168</v>
      </c>
    </row>
    <row r="214" spans="1:11" x14ac:dyDescent="0.3">
      <c r="A214" t="s">
        <v>341</v>
      </c>
      <c r="B214" t="s">
        <v>154</v>
      </c>
      <c r="C214" s="1">
        <v>44727</v>
      </c>
      <c r="D214" t="s">
        <v>163</v>
      </c>
      <c r="E214" t="s">
        <v>170</v>
      </c>
      <c r="F214">
        <v>72</v>
      </c>
      <c r="G214" t="s">
        <v>104</v>
      </c>
      <c r="H214" s="2">
        <v>6</v>
      </c>
      <c r="I214" s="3">
        <v>0.14048396352986114</v>
      </c>
      <c r="J214" s="13">
        <f t="shared" si="6"/>
        <v>371.31092775510001</v>
      </c>
      <c r="K214" s="13">
        <f t="shared" si="7"/>
        <v>-60.689072244900025</v>
      </c>
    </row>
    <row r="215" spans="1:11" x14ac:dyDescent="0.3">
      <c r="A215" t="s">
        <v>342</v>
      </c>
      <c r="B215" t="s">
        <v>155</v>
      </c>
      <c r="C215" s="1">
        <v>44737</v>
      </c>
      <c r="D215" t="s">
        <v>164</v>
      </c>
      <c r="E215" t="s">
        <v>170</v>
      </c>
      <c r="F215">
        <v>65</v>
      </c>
      <c r="G215" t="s">
        <v>105</v>
      </c>
      <c r="H215" s="2">
        <v>8</v>
      </c>
      <c r="I215" s="3">
        <v>0.37872981249566817</v>
      </c>
      <c r="J215" s="13">
        <f t="shared" si="6"/>
        <v>323.06049750225253</v>
      </c>
      <c r="K215" s="13">
        <f t="shared" si="7"/>
        <v>-196.93950249774744</v>
      </c>
    </row>
    <row r="216" spans="1:11" x14ac:dyDescent="0.3">
      <c r="A216" t="s">
        <v>343</v>
      </c>
      <c r="B216" t="s">
        <v>156</v>
      </c>
      <c r="C216" s="1">
        <v>44747</v>
      </c>
      <c r="D216" t="s">
        <v>165</v>
      </c>
      <c r="E216" t="s">
        <v>171</v>
      </c>
      <c r="F216">
        <v>250</v>
      </c>
      <c r="G216" t="s">
        <v>103</v>
      </c>
      <c r="H216" s="2">
        <v>2</v>
      </c>
      <c r="I216" s="3">
        <v>0.71515589694127546</v>
      </c>
      <c r="J216" s="13">
        <f t="shared" si="6"/>
        <v>142.42205152936228</v>
      </c>
      <c r="K216" s="13">
        <f t="shared" si="7"/>
        <v>-357.57794847063775</v>
      </c>
    </row>
    <row r="217" spans="1:11" x14ac:dyDescent="0.3">
      <c r="A217" t="s">
        <v>344</v>
      </c>
      <c r="B217" t="s">
        <v>157</v>
      </c>
      <c r="C217" s="1">
        <v>44754</v>
      </c>
      <c r="D217" t="s">
        <v>166</v>
      </c>
      <c r="E217" t="s">
        <v>170</v>
      </c>
      <c r="F217">
        <v>130</v>
      </c>
      <c r="G217" t="s">
        <v>104</v>
      </c>
      <c r="H217" s="2">
        <v>6</v>
      </c>
      <c r="I217" s="3">
        <v>0.21412519358799298</v>
      </c>
      <c r="J217" s="13">
        <f t="shared" si="6"/>
        <v>612.98234900136549</v>
      </c>
      <c r="K217" s="13">
        <f t="shared" si="7"/>
        <v>-167.01765099863451</v>
      </c>
    </row>
    <row r="218" spans="1:11" x14ac:dyDescent="0.3">
      <c r="A218" t="s">
        <v>345</v>
      </c>
      <c r="B218" t="s">
        <v>154</v>
      </c>
      <c r="C218" s="1">
        <v>44760</v>
      </c>
      <c r="D218" t="s">
        <v>163</v>
      </c>
      <c r="E218" t="s">
        <v>170</v>
      </c>
      <c r="F218">
        <v>72</v>
      </c>
      <c r="G218" t="s">
        <v>105</v>
      </c>
      <c r="H218" s="2">
        <v>6</v>
      </c>
      <c r="I218" s="3">
        <v>0.16455091596073168</v>
      </c>
      <c r="J218" s="13">
        <f t="shared" si="6"/>
        <v>360.9140043049639</v>
      </c>
      <c r="K218" s="13">
        <f t="shared" si="7"/>
        <v>-71.08599569503609</v>
      </c>
    </row>
    <row r="219" spans="1:11" x14ac:dyDescent="0.3">
      <c r="A219" t="s">
        <v>346</v>
      </c>
      <c r="B219" t="s">
        <v>155</v>
      </c>
      <c r="C219" s="1">
        <v>44759</v>
      </c>
      <c r="D219" t="s">
        <v>164</v>
      </c>
      <c r="E219" t="s">
        <v>170</v>
      </c>
      <c r="F219">
        <v>65</v>
      </c>
      <c r="G219" t="s">
        <v>103</v>
      </c>
      <c r="H219" s="2">
        <v>4</v>
      </c>
      <c r="I219" s="3">
        <v>0.25666907491668522</v>
      </c>
      <c r="J219" s="13">
        <f t="shared" si="6"/>
        <v>193.26604052166184</v>
      </c>
      <c r="K219" s="13">
        <f t="shared" si="7"/>
        <v>-66.733959478338164</v>
      </c>
    </row>
    <row r="220" spans="1:11" x14ac:dyDescent="0.3">
      <c r="A220" t="s">
        <v>347</v>
      </c>
      <c r="B220" t="s">
        <v>156</v>
      </c>
      <c r="C220" s="1">
        <v>44735</v>
      </c>
      <c r="D220" t="s">
        <v>165</v>
      </c>
      <c r="E220" t="s">
        <v>170</v>
      </c>
      <c r="F220">
        <v>250</v>
      </c>
      <c r="G220" t="s">
        <v>104</v>
      </c>
      <c r="H220" s="2">
        <v>3</v>
      </c>
      <c r="I220" s="3">
        <v>0.90160231788426648</v>
      </c>
      <c r="J220" s="13">
        <f t="shared" si="6"/>
        <v>73.798261586800137</v>
      </c>
      <c r="K220" s="13">
        <f t="shared" si="7"/>
        <v>-676.20173841319991</v>
      </c>
    </row>
    <row r="221" spans="1:11" x14ac:dyDescent="0.3">
      <c r="A221" t="s">
        <v>348</v>
      </c>
      <c r="B221" t="s">
        <v>157</v>
      </c>
      <c r="C221" s="1">
        <v>44734</v>
      </c>
      <c r="D221" t="s">
        <v>166</v>
      </c>
      <c r="E221" t="s">
        <v>170</v>
      </c>
      <c r="F221">
        <v>130</v>
      </c>
      <c r="G221" t="s">
        <v>105</v>
      </c>
      <c r="H221" s="2">
        <v>2</v>
      </c>
      <c r="I221" s="3">
        <v>0.320164833885899</v>
      </c>
      <c r="J221" s="13">
        <f t="shared" si="6"/>
        <v>176.75714318966627</v>
      </c>
      <c r="K221" s="13">
        <f t="shared" si="7"/>
        <v>-83.242856810333748</v>
      </c>
    </row>
    <row r="222" spans="1:11" x14ac:dyDescent="0.3">
      <c r="A222" t="s">
        <v>349</v>
      </c>
      <c r="B222" t="s">
        <v>158</v>
      </c>
      <c r="C222" s="1">
        <v>44753</v>
      </c>
      <c r="D222" t="s">
        <v>167</v>
      </c>
      <c r="E222" t="s">
        <v>171</v>
      </c>
      <c r="F222">
        <v>60</v>
      </c>
      <c r="G222" t="s">
        <v>103</v>
      </c>
      <c r="H222" s="2">
        <v>9</v>
      </c>
      <c r="I222" s="3">
        <v>0.13498450487731639</v>
      </c>
      <c r="J222" s="13">
        <f t="shared" si="6"/>
        <v>467.10836736624913</v>
      </c>
      <c r="K222" s="13">
        <f t="shared" si="7"/>
        <v>-72.891632633750845</v>
      </c>
    </row>
    <row r="223" spans="1:11" x14ac:dyDescent="0.3">
      <c r="A223" t="s">
        <v>350</v>
      </c>
      <c r="B223" t="s">
        <v>159</v>
      </c>
      <c r="C223" s="1">
        <v>44739</v>
      </c>
      <c r="D223" t="s">
        <v>168</v>
      </c>
      <c r="E223" t="s">
        <v>170</v>
      </c>
      <c r="F223">
        <v>95</v>
      </c>
      <c r="G223" t="s">
        <v>104</v>
      </c>
      <c r="H223" s="2">
        <v>5</v>
      </c>
      <c r="I223" s="3">
        <v>0.91789593738279973</v>
      </c>
      <c r="J223" s="13">
        <f t="shared" si="6"/>
        <v>38.999429743170126</v>
      </c>
      <c r="K223" s="13">
        <f t="shared" si="7"/>
        <v>-436.00057025682986</v>
      </c>
    </row>
    <row r="224" spans="1:11" x14ac:dyDescent="0.3">
      <c r="A224" t="s">
        <v>351</v>
      </c>
      <c r="B224" t="s">
        <v>154</v>
      </c>
      <c r="C224" s="1">
        <v>44740</v>
      </c>
      <c r="D224" t="s">
        <v>163</v>
      </c>
      <c r="E224" t="s">
        <v>170</v>
      </c>
      <c r="F224">
        <v>72</v>
      </c>
      <c r="G224" t="s">
        <v>105</v>
      </c>
      <c r="H224" s="2">
        <v>3</v>
      </c>
      <c r="I224" s="3">
        <v>0.98021726342122206</v>
      </c>
      <c r="J224" s="13">
        <f t="shared" si="6"/>
        <v>4.2730711010160345</v>
      </c>
      <c r="K224" s="13">
        <f t="shared" si="7"/>
        <v>-211.72692889898394</v>
      </c>
    </row>
    <row r="225" spans="1:11" x14ac:dyDescent="0.3">
      <c r="A225" t="s">
        <v>352</v>
      </c>
      <c r="B225" t="s">
        <v>155</v>
      </c>
      <c r="C225" s="1">
        <v>44748</v>
      </c>
      <c r="D225" t="s">
        <v>164</v>
      </c>
      <c r="E225" t="s">
        <v>170</v>
      </c>
      <c r="F225">
        <v>65</v>
      </c>
      <c r="G225" t="s">
        <v>103</v>
      </c>
      <c r="H225" s="2">
        <v>7</v>
      </c>
      <c r="I225" s="3">
        <v>6.7354248366482961E-2</v>
      </c>
      <c r="J225" s="13">
        <f t="shared" si="6"/>
        <v>424.35381699325023</v>
      </c>
      <c r="K225" s="13">
        <f t="shared" si="7"/>
        <v>-30.646183006749744</v>
      </c>
    </row>
    <row r="226" spans="1:11" x14ac:dyDescent="0.3">
      <c r="A226" t="s">
        <v>353</v>
      </c>
      <c r="B226" t="s">
        <v>156</v>
      </c>
      <c r="C226" s="1">
        <v>44731</v>
      </c>
      <c r="D226" t="s">
        <v>165</v>
      </c>
      <c r="E226" t="s">
        <v>171</v>
      </c>
      <c r="F226">
        <v>250</v>
      </c>
      <c r="G226" t="s">
        <v>104</v>
      </c>
      <c r="H226" s="2">
        <v>2</v>
      </c>
      <c r="I226" s="3">
        <v>0.49907272133883429</v>
      </c>
      <c r="J226" s="13">
        <f t="shared" si="6"/>
        <v>250.46363933058285</v>
      </c>
      <c r="K226" s="13">
        <f t="shared" si="7"/>
        <v>-249.53636066941712</v>
      </c>
    </row>
    <row r="227" spans="1:11" x14ac:dyDescent="0.3">
      <c r="A227" t="s">
        <v>354</v>
      </c>
      <c r="B227" t="s">
        <v>157</v>
      </c>
      <c r="C227" s="1">
        <v>44763</v>
      </c>
      <c r="D227" t="s">
        <v>166</v>
      </c>
      <c r="E227" t="s">
        <v>171</v>
      </c>
      <c r="F227">
        <v>130</v>
      </c>
      <c r="G227" t="s">
        <v>105</v>
      </c>
      <c r="H227" s="2">
        <v>5</v>
      </c>
      <c r="I227" s="3">
        <v>0.61466468459589796</v>
      </c>
      <c r="J227" s="13">
        <f t="shared" si="6"/>
        <v>250.46795501266632</v>
      </c>
      <c r="K227" s="13">
        <f t="shared" si="7"/>
        <v>-399.53204498733368</v>
      </c>
    </row>
    <row r="228" spans="1:11" x14ac:dyDescent="0.3">
      <c r="A228" t="s">
        <v>355</v>
      </c>
      <c r="B228" t="s">
        <v>154</v>
      </c>
      <c r="C228" s="1">
        <v>44733</v>
      </c>
      <c r="D228" t="s">
        <v>163</v>
      </c>
      <c r="E228" t="s">
        <v>171</v>
      </c>
      <c r="F228">
        <v>72</v>
      </c>
      <c r="G228" t="s">
        <v>103</v>
      </c>
      <c r="H228" s="2">
        <v>7</v>
      </c>
      <c r="I228" s="3">
        <v>0.94639798804768638</v>
      </c>
      <c r="J228" s="13">
        <f t="shared" si="6"/>
        <v>27.015414023966066</v>
      </c>
      <c r="K228" s="13">
        <f t="shared" si="7"/>
        <v>-476.98458597603394</v>
      </c>
    </row>
    <row r="229" spans="1:11" x14ac:dyDescent="0.3">
      <c r="A229" t="s">
        <v>356</v>
      </c>
      <c r="B229" t="s">
        <v>155</v>
      </c>
      <c r="C229" s="1">
        <v>44746</v>
      </c>
      <c r="D229" t="s">
        <v>164</v>
      </c>
      <c r="E229" t="s">
        <v>171</v>
      </c>
      <c r="F229">
        <v>65</v>
      </c>
      <c r="G229" t="s">
        <v>104</v>
      </c>
      <c r="H229" s="2">
        <v>10</v>
      </c>
      <c r="I229" s="3">
        <v>0.95168663838417633</v>
      </c>
      <c r="J229" s="13">
        <f t="shared" si="6"/>
        <v>31.403685050285386</v>
      </c>
      <c r="K229" s="13">
        <f t="shared" si="7"/>
        <v>-618.59631494971461</v>
      </c>
    </row>
    <row r="230" spans="1:11" x14ac:dyDescent="0.3">
      <c r="A230" t="s">
        <v>357</v>
      </c>
      <c r="B230" t="s">
        <v>156</v>
      </c>
      <c r="C230" s="1">
        <v>44755</v>
      </c>
      <c r="D230" t="s">
        <v>165</v>
      </c>
      <c r="E230" t="s">
        <v>171</v>
      </c>
      <c r="F230">
        <v>250</v>
      </c>
      <c r="G230" t="s">
        <v>105</v>
      </c>
      <c r="H230" s="2">
        <v>2</v>
      </c>
      <c r="I230" s="3">
        <v>0.55958868077394219</v>
      </c>
      <c r="J230" s="13">
        <f t="shared" si="6"/>
        <v>220.2056596130289</v>
      </c>
      <c r="K230" s="13">
        <f t="shared" si="7"/>
        <v>-279.7943403869711</v>
      </c>
    </row>
    <row r="231" spans="1:11" x14ac:dyDescent="0.3">
      <c r="A231" t="s">
        <v>358</v>
      </c>
      <c r="B231" t="s">
        <v>157</v>
      </c>
      <c r="C231" s="1">
        <v>44755</v>
      </c>
      <c r="D231" t="s">
        <v>166</v>
      </c>
      <c r="E231" t="s">
        <v>171</v>
      </c>
      <c r="F231">
        <v>130</v>
      </c>
      <c r="G231" t="s">
        <v>103</v>
      </c>
      <c r="H231" s="2">
        <v>2</v>
      </c>
      <c r="I231" s="3">
        <v>0.81003936677165544</v>
      </c>
      <c r="J231" s="13">
        <f t="shared" si="6"/>
        <v>49.389764639369588</v>
      </c>
      <c r="K231" s="13">
        <f t="shared" si="7"/>
        <v>-210.61023536063044</v>
      </c>
    </row>
    <row r="232" spans="1:11" x14ac:dyDescent="0.3">
      <c r="A232" t="s">
        <v>359</v>
      </c>
      <c r="B232" t="s">
        <v>154</v>
      </c>
      <c r="C232" s="1">
        <v>44727</v>
      </c>
      <c r="D232" t="s">
        <v>163</v>
      </c>
      <c r="E232" t="s">
        <v>171</v>
      </c>
      <c r="F232">
        <v>72</v>
      </c>
      <c r="G232" t="s">
        <v>103</v>
      </c>
      <c r="H232" s="2">
        <v>12</v>
      </c>
      <c r="I232" s="3">
        <v>0.35450072343254235</v>
      </c>
      <c r="J232" s="13">
        <f t="shared" si="6"/>
        <v>557.71137495428343</v>
      </c>
      <c r="K232" s="13">
        <f t="shared" si="7"/>
        <v>-306.28862504571663</v>
      </c>
    </row>
    <row r="233" spans="1:11" x14ac:dyDescent="0.3">
      <c r="A233" t="s">
        <v>360</v>
      </c>
      <c r="B233" t="s">
        <v>155</v>
      </c>
      <c r="C233" s="1">
        <v>44746</v>
      </c>
      <c r="D233" t="s">
        <v>164</v>
      </c>
      <c r="E233" t="s">
        <v>170</v>
      </c>
      <c r="F233">
        <v>65</v>
      </c>
      <c r="G233" t="s">
        <v>104</v>
      </c>
      <c r="H233" s="2">
        <v>11</v>
      </c>
      <c r="I233" s="3">
        <v>0.34895469608332785</v>
      </c>
      <c r="J233" s="13">
        <f t="shared" si="6"/>
        <v>465.49739230042059</v>
      </c>
      <c r="K233" s="13">
        <f t="shared" si="7"/>
        <v>-249.50260769957941</v>
      </c>
    </row>
    <row r="234" spans="1:11" x14ac:dyDescent="0.3">
      <c r="A234" t="s">
        <v>361</v>
      </c>
      <c r="B234" t="s">
        <v>156</v>
      </c>
      <c r="C234" s="1">
        <v>44740</v>
      </c>
      <c r="D234" t="s">
        <v>165</v>
      </c>
      <c r="E234" t="s">
        <v>170</v>
      </c>
      <c r="F234">
        <v>250</v>
      </c>
      <c r="G234" t="s">
        <v>105</v>
      </c>
      <c r="H234" s="2">
        <v>2</v>
      </c>
      <c r="I234" s="3">
        <v>0.52279578451533193</v>
      </c>
      <c r="J234" s="13">
        <f t="shared" si="6"/>
        <v>238.60210774233403</v>
      </c>
      <c r="K234" s="13">
        <f t="shared" si="7"/>
        <v>-261.39789225766594</v>
      </c>
    </row>
    <row r="235" spans="1:11" x14ac:dyDescent="0.3">
      <c r="A235" t="s">
        <v>362</v>
      </c>
      <c r="B235" t="s">
        <v>157</v>
      </c>
      <c r="C235" s="1">
        <v>44743</v>
      </c>
      <c r="D235" t="s">
        <v>166</v>
      </c>
      <c r="E235" t="s">
        <v>170</v>
      </c>
      <c r="F235">
        <v>130</v>
      </c>
      <c r="G235" t="s">
        <v>103</v>
      </c>
      <c r="H235" s="2">
        <v>3</v>
      </c>
      <c r="I235" s="3">
        <v>0.69617887937852907</v>
      </c>
      <c r="J235" s="13">
        <f t="shared" si="6"/>
        <v>118.49023704237366</v>
      </c>
      <c r="K235" s="13">
        <f t="shared" si="7"/>
        <v>-271.50976295762632</v>
      </c>
    </row>
    <row r="236" spans="1:11" x14ac:dyDescent="0.3">
      <c r="A236" t="s">
        <v>363</v>
      </c>
      <c r="B236" t="s">
        <v>154</v>
      </c>
      <c r="C236" s="1">
        <v>44737</v>
      </c>
      <c r="D236" t="s">
        <v>163</v>
      </c>
      <c r="E236" t="s">
        <v>171</v>
      </c>
      <c r="F236">
        <v>72</v>
      </c>
      <c r="G236" t="s">
        <v>104</v>
      </c>
      <c r="H236" s="2">
        <v>6</v>
      </c>
      <c r="I236" s="3">
        <v>0.55638354082081654</v>
      </c>
      <c r="J236" s="13">
        <f t="shared" si="6"/>
        <v>191.64231036540727</v>
      </c>
      <c r="K236" s="13">
        <f t="shared" si="7"/>
        <v>-240.35768963459279</v>
      </c>
    </row>
    <row r="237" spans="1:11" x14ac:dyDescent="0.3">
      <c r="A237" t="s">
        <v>364</v>
      </c>
      <c r="B237" t="s">
        <v>155</v>
      </c>
      <c r="C237" s="1">
        <v>44757</v>
      </c>
      <c r="D237" t="s">
        <v>164</v>
      </c>
      <c r="E237" t="s">
        <v>171</v>
      </c>
      <c r="F237">
        <v>65</v>
      </c>
      <c r="G237" t="s">
        <v>105</v>
      </c>
      <c r="H237" s="2">
        <v>8</v>
      </c>
      <c r="I237" s="3">
        <v>7.8132692098414003E-2</v>
      </c>
      <c r="J237" s="13">
        <f t="shared" si="6"/>
        <v>479.37100010882472</v>
      </c>
      <c r="K237" s="13">
        <f t="shared" si="7"/>
        <v>-40.628999891175283</v>
      </c>
    </row>
    <row r="238" spans="1:11" x14ac:dyDescent="0.3">
      <c r="A238" t="s">
        <v>365</v>
      </c>
      <c r="B238" t="s">
        <v>156</v>
      </c>
      <c r="C238" s="1">
        <v>44745</v>
      </c>
      <c r="D238" t="s">
        <v>165</v>
      </c>
      <c r="E238" t="s">
        <v>171</v>
      </c>
      <c r="F238">
        <v>250</v>
      </c>
      <c r="G238" t="s">
        <v>103</v>
      </c>
      <c r="H238" s="2">
        <v>1</v>
      </c>
      <c r="I238" s="3">
        <v>0.37783112687678633</v>
      </c>
      <c r="J238" s="13">
        <f t="shared" si="6"/>
        <v>155.54221828080341</v>
      </c>
      <c r="K238" s="13">
        <f t="shared" si="7"/>
        <v>-94.457781719196575</v>
      </c>
    </row>
    <row r="239" spans="1:11" x14ac:dyDescent="0.3">
      <c r="A239" t="s">
        <v>366</v>
      </c>
      <c r="B239" t="s">
        <v>157</v>
      </c>
      <c r="C239" s="1">
        <v>44760</v>
      </c>
      <c r="D239" t="s">
        <v>166</v>
      </c>
      <c r="E239" t="s">
        <v>171</v>
      </c>
      <c r="F239">
        <v>130</v>
      </c>
      <c r="G239" t="s">
        <v>104</v>
      </c>
      <c r="H239" s="2">
        <v>7</v>
      </c>
      <c r="I239" s="3">
        <v>0.34200944354303275</v>
      </c>
      <c r="J239" s="13">
        <f t="shared" si="6"/>
        <v>598.77140637584023</v>
      </c>
      <c r="K239" s="13">
        <f t="shared" si="7"/>
        <v>-311.22859362415983</v>
      </c>
    </row>
    <row r="240" spans="1:11" x14ac:dyDescent="0.3">
      <c r="A240" t="s">
        <v>367</v>
      </c>
      <c r="B240" t="s">
        <v>158</v>
      </c>
      <c r="C240" s="1">
        <v>44750</v>
      </c>
      <c r="D240" t="s">
        <v>167</v>
      </c>
      <c r="E240" t="s">
        <v>171</v>
      </c>
      <c r="F240">
        <v>60</v>
      </c>
      <c r="G240" t="s">
        <v>105</v>
      </c>
      <c r="H240" s="2">
        <v>11</v>
      </c>
      <c r="I240" s="3">
        <v>0.92737976442865855</v>
      </c>
      <c r="J240" s="13">
        <f t="shared" si="6"/>
        <v>47.929355477085359</v>
      </c>
      <c r="K240" s="13">
        <f t="shared" si="7"/>
        <v>-612.07064452291468</v>
      </c>
    </row>
    <row r="241" spans="1:11" x14ac:dyDescent="0.3">
      <c r="A241" t="s">
        <v>368</v>
      </c>
      <c r="B241" t="s">
        <v>154</v>
      </c>
      <c r="C241" s="1">
        <v>44742</v>
      </c>
      <c r="D241" t="s">
        <v>163</v>
      </c>
      <c r="E241" t="s">
        <v>171</v>
      </c>
      <c r="F241">
        <v>72</v>
      </c>
      <c r="G241" t="s">
        <v>103</v>
      </c>
      <c r="H241" s="2">
        <v>6</v>
      </c>
      <c r="I241" s="3">
        <v>0.96938667185148797</v>
      </c>
      <c r="J241" s="13">
        <f t="shared" si="6"/>
        <v>13.224957760157197</v>
      </c>
      <c r="K241" s="13">
        <f t="shared" si="7"/>
        <v>-418.77504223984278</v>
      </c>
    </row>
    <row r="242" spans="1:11" x14ac:dyDescent="0.3">
      <c r="A242" t="s">
        <v>369</v>
      </c>
      <c r="B242" t="s">
        <v>155</v>
      </c>
      <c r="C242" s="1">
        <v>44754</v>
      </c>
      <c r="D242" t="s">
        <v>164</v>
      </c>
      <c r="E242" t="s">
        <v>171</v>
      </c>
      <c r="F242">
        <v>65</v>
      </c>
      <c r="G242" t="s">
        <v>104</v>
      </c>
      <c r="H242" s="2">
        <v>6</v>
      </c>
      <c r="I242" s="3">
        <v>0.24406307827004359</v>
      </c>
      <c r="J242" s="13">
        <f t="shared" si="6"/>
        <v>294.81539947468298</v>
      </c>
      <c r="K242" s="13">
        <f t="shared" si="7"/>
        <v>-95.184600525316995</v>
      </c>
    </row>
    <row r="243" spans="1:11" x14ac:dyDescent="0.3">
      <c r="A243" t="s">
        <v>370</v>
      </c>
      <c r="B243" t="s">
        <v>156</v>
      </c>
      <c r="C243" s="1">
        <v>44746</v>
      </c>
      <c r="D243" t="s">
        <v>165</v>
      </c>
      <c r="E243" t="s">
        <v>170</v>
      </c>
      <c r="F243">
        <v>250</v>
      </c>
      <c r="G243" t="s">
        <v>105</v>
      </c>
      <c r="H243" s="2">
        <v>2</v>
      </c>
      <c r="I243" s="3">
        <v>0.931057824254786</v>
      </c>
      <c r="J243" s="13">
        <f t="shared" si="6"/>
        <v>34.471087872607001</v>
      </c>
      <c r="K243" s="13">
        <f t="shared" si="7"/>
        <v>-465.52891212739308</v>
      </c>
    </row>
    <row r="244" spans="1:11" x14ac:dyDescent="0.3">
      <c r="A244" t="s">
        <v>371</v>
      </c>
      <c r="B244" t="s">
        <v>157</v>
      </c>
      <c r="C244" s="1">
        <v>44752</v>
      </c>
      <c r="D244" t="s">
        <v>166</v>
      </c>
      <c r="E244" t="s">
        <v>170</v>
      </c>
      <c r="F244">
        <v>130</v>
      </c>
      <c r="G244" t="s">
        <v>103</v>
      </c>
      <c r="H244" s="2">
        <v>4</v>
      </c>
      <c r="I244" s="3">
        <v>0.67570229189541975</v>
      </c>
      <c r="J244" s="13">
        <f t="shared" si="6"/>
        <v>168.63480821438174</v>
      </c>
      <c r="K244" s="13">
        <f t="shared" si="7"/>
        <v>-351.36519178561826</v>
      </c>
    </row>
    <row r="245" spans="1:11" x14ac:dyDescent="0.3">
      <c r="A245" t="s">
        <v>372</v>
      </c>
      <c r="B245" t="s">
        <v>154</v>
      </c>
      <c r="C245" s="1">
        <v>44725</v>
      </c>
      <c r="D245" t="s">
        <v>163</v>
      </c>
      <c r="E245" t="s">
        <v>170</v>
      </c>
      <c r="F245">
        <v>72</v>
      </c>
      <c r="G245" t="s">
        <v>104</v>
      </c>
      <c r="H245" s="2">
        <v>7</v>
      </c>
      <c r="I245" s="3">
        <v>0.91192982577548221</v>
      </c>
      <c r="J245" s="13">
        <f t="shared" si="6"/>
        <v>44.38736780915697</v>
      </c>
      <c r="K245" s="13">
        <f t="shared" si="7"/>
        <v>-459.61263219084304</v>
      </c>
    </row>
    <row r="246" spans="1:11" x14ac:dyDescent="0.3">
      <c r="A246" t="s">
        <v>373</v>
      </c>
      <c r="B246" t="s">
        <v>155</v>
      </c>
      <c r="C246" s="1">
        <v>44734</v>
      </c>
      <c r="D246" t="s">
        <v>164</v>
      </c>
      <c r="E246" t="s">
        <v>171</v>
      </c>
      <c r="F246">
        <v>65</v>
      </c>
      <c r="G246" t="s">
        <v>105</v>
      </c>
      <c r="H246" s="2">
        <v>13</v>
      </c>
      <c r="I246" s="3">
        <v>0.46313611506175134</v>
      </c>
      <c r="J246" s="13">
        <f t="shared" si="6"/>
        <v>453.64998277282012</v>
      </c>
      <c r="K246" s="13">
        <f t="shared" si="7"/>
        <v>-391.35001722717993</v>
      </c>
    </row>
    <row r="247" spans="1:11" x14ac:dyDescent="0.3">
      <c r="A247" t="s">
        <v>374</v>
      </c>
      <c r="B247" t="s">
        <v>156</v>
      </c>
      <c r="C247" s="1">
        <v>44761</v>
      </c>
      <c r="D247" t="s">
        <v>165</v>
      </c>
      <c r="E247" t="s">
        <v>171</v>
      </c>
      <c r="F247">
        <v>250</v>
      </c>
      <c r="G247" t="s">
        <v>103</v>
      </c>
      <c r="H247" s="2">
        <v>1</v>
      </c>
      <c r="I247" s="3">
        <v>5.3530222562513607E-2</v>
      </c>
      <c r="J247" s="13">
        <f t="shared" si="6"/>
        <v>236.6174443593716</v>
      </c>
      <c r="K247" s="13">
        <f t="shared" si="7"/>
        <v>-13.382555640628402</v>
      </c>
    </row>
    <row r="248" spans="1:11" x14ac:dyDescent="0.3">
      <c r="A248" t="s">
        <v>375</v>
      </c>
      <c r="B248" t="s">
        <v>157</v>
      </c>
      <c r="C248" s="1">
        <v>44735</v>
      </c>
      <c r="D248" t="s">
        <v>166</v>
      </c>
      <c r="E248" t="s">
        <v>171</v>
      </c>
      <c r="F248">
        <v>130</v>
      </c>
      <c r="G248" t="s">
        <v>104</v>
      </c>
      <c r="H248" s="2">
        <v>2</v>
      </c>
      <c r="I248" s="3">
        <v>0.10135414856508229</v>
      </c>
      <c r="J248" s="13">
        <f t="shared" si="6"/>
        <v>233.64792137307862</v>
      </c>
      <c r="K248" s="13">
        <f t="shared" si="7"/>
        <v>-26.352078626921397</v>
      </c>
    </row>
    <row r="249" spans="1:11" x14ac:dyDescent="0.3">
      <c r="A249" t="s">
        <v>376</v>
      </c>
      <c r="B249" t="s">
        <v>158</v>
      </c>
      <c r="C249" s="1">
        <v>44753</v>
      </c>
      <c r="D249" t="s">
        <v>167</v>
      </c>
      <c r="E249" t="s">
        <v>171</v>
      </c>
      <c r="F249">
        <v>60</v>
      </c>
      <c r="G249" t="s">
        <v>105</v>
      </c>
      <c r="H249" s="2">
        <v>10</v>
      </c>
      <c r="I249" s="3">
        <v>0.15413196820236597</v>
      </c>
      <c r="J249" s="13">
        <f t="shared" si="6"/>
        <v>507.52081907858042</v>
      </c>
      <c r="K249" s="13">
        <f t="shared" si="7"/>
        <v>-92.479180921419584</v>
      </c>
    </row>
    <row r="250" spans="1:11" x14ac:dyDescent="0.3">
      <c r="A250" t="s">
        <v>377</v>
      </c>
      <c r="B250" t="s">
        <v>159</v>
      </c>
      <c r="C250" s="1">
        <v>44732</v>
      </c>
      <c r="D250" t="s">
        <v>168</v>
      </c>
      <c r="E250" t="s">
        <v>171</v>
      </c>
      <c r="F250">
        <v>95</v>
      </c>
      <c r="G250" t="s">
        <v>103</v>
      </c>
      <c r="H250" s="2">
        <v>4</v>
      </c>
      <c r="I250" s="3">
        <v>0.99147229272651061</v>
      </c>
      <c r="J250" s="13">
        <f t="shared" si="6"/>
        <v>3.2405287639259694</v>
      </c>
      <c r="K250" s="13">
        <f t="shared" si="7"/>
        <v>-376.75947123607403</v>
      </c>
    </row>
    <row r="251" spans="1:11" x14ac:dyDescent="0.3">
      <c r="A251" t="s">
        <v>378</v>
      </c>
      <c r="B251" t="s">
        <v>154</v>
      </c>
      <c r="C251" s="1">
        <v>44748</v>
      </c>
      <c r="D251" t="s">
        <v>163</v>
      </c>
      <c r="E251" t="s">
        <v>171</v>
      </c>
      <c r="F251">
        <v>72</v>
      </c>
      <c r="G251" t="s">
        <v>104</v>
      </c>
      <c r="H251" s="2">
        <v>4</v>
      </c>
      <c r="I251" s="3">
        <v>0.26792541838229555</v>
      </c>
      <c r="J251" s="13">
        <f t="shared" si="6"/>
        <v>210.83747950589887</v>
      </c>
      <c r="K251" s="13">
        <f t="shared" si="7"/>
        <v>-77.162520494101116</v>
      </c>
    </row>
    <row r="252" spans="1:11" x14ac:dyDescent="0.3">
      <c r="A252" t="s">
        <v>379</v>
      </c>
      <c r="B252" t="s">
        <v>155</v>
      </c>
      <c r="C252" s="1">
        <v>44731</v>
      </c>
      <c r="D252" t="s">
        <v>164</v>
      </c>
      <c r="E252" t="s">
        <v>171</v>
      </c>
      <c r="F252">
        <v>65</v>
      </c>
      <c r="G252" t="s">
        <v>105</v>
      </c>
      <c r="H252" s="2">
        <v>7</v>
      </c>
      <c r="I252" s="3">
        <v>0.67400237007588726</v>
      </c>
      <c r="J252" s="13">
        <f t="shared" si="6"/>
        <v>148.3289216154713</v>
      </c>
      <c r="K252" s="13">
        <f t="shared" si="7"/>
        <v>-306.67107838452876</v>
      </c>
    </row>
    <row r="253" spans="1:11" x14ac:dyDescent="0.3">
      <c r="A253" t="s">
        <v>380</v>
      </c>
      <c r="B253" t="s">
        <v>156</v>
      </c>
      <c r="C253" s="1">
        <v>44725</v>
      </c>
      <c r="D253" t="s">
        <v>165</v>
      </c>
      <c r="E253" t="s">
        <v>170</v>
      </c>
      <c r="F253">
        <v>250</v>
      </c>
      <c r="G253" t="s">
        <v>103</v>
      </c>
      <c r="H253" s="2">
        <v>2</v>
      </c>
      <c r="I253" s="3">
        <v>0.10779012567415547</v>
      </c>
      <c r="J253" s="13">
        <f t="shared" si="6"/>
        <v>446.10493716292228</v>
      </c>
      <c r="K253" s="13">
        <f t="shared" si="7"/>
        <v>-53.895062837077738</v>
      </c>
    </row>
    <row r="254" spans="1:11" x14ac:dyDescent="0.3">
      <c r="A254" t="s">
        <v>381</v>
      </c>
      <c r="B254" t="s">
        <v>157</v>
      </c>
      <c r="C254" s="1">
        <v>44753</v>
      </c>
      <c r="D254" t="s">
        <v>166</v>
      </c>
      <c r="E254" t="s">
        <v>170</v>
      </c>
      <c r="F254">
        <v>130</v>
      </c>
      <c r="G254" t="s">
        <v>104</v>
      </c>
      <c r="H254" s="2">
        <v>4</v>
      </c>
      <c r="I254" s="3">
        <v>6.5825812137458972E-2</v>
      </c>
      <c r="J254" s="13">
        <f t="shared" si="6"/>
        <v>485.77057768852131</v>
      </c>
      <c r="K254" s="13">
        <f t="shared" si="7"/>
        <v>-34.229422311478665</v>
      </c>
    </row>
    <row r="255" spans="1:11" x14ac:dyDescent="0.3">
      <c r="A255" t="s">
        <v>382</v>
      </c>
      <c r="B255" t="s">
        <v>154</v>
      </c>
      <c r="C255" s="1">
        <v>44738</v>
      </c>
      <c r="D255" t="s">
        <v>163</v>
      </c>
      <c r="E255" t="s">
        <v>170</v>
      </c>
      <c r="F255">
        <v>72</v>
      </c>
      <c r="G255" t="s">
        <v>105</v>
      </c>
      <c r="H255" s="2">
        <v>11</v>
      </c>
      <c r="I255" s="3">
        <v>0.36167362480508147</v>
      </c>
      <c r="J255" s="13">
        <f t="shared" si="6"/>
        <v>505.55448915437546</v>
      </c>
      <c r="K255" s="13">
        <f t="shared" si="7"/>
        <v>-286.44551084562454</v>
      </c>
    </row>
    <row r="256" spans="1:11" x14ac:dyDescent="0.3">
      <c r="A256" t="s">
        <v>383</v>
      </c>
      <c r="B256" t="s">
        <v>155</v>
      </c>
      <c r="C256" s="1">
        <v>44762</v>
      </c>
      <c r="D256" t="s">
        <v>164</v>
      </c>
      <c r="E256" t="s">
        <v>171</v>
      </c>
      <c r="F256">
        <v>65</v>
      </c>
      <c r="G256" t="s">
        <v>103</v>
      </c>
      <c r="H256" s="2">
        <v>9</v>
      </c>
      <c r="I256" s="3">
        <v>0.15611277710708626</v>
      </c>
      <c r="J256" s="13">
        <f t="shared" si="6"/>
        <v>493.67402539235451</v>
      </c>
      <c r="K256" s="13">
        <f t="shared" si="7"/>
        <v>-91.325974607645463</v>
      </c>
    </row>
    <row r="257" spans="1:11" x14ac:dyDescent="0.3">
      <c r="A257" t="s">
        <v>384</v>
      </c>
      <c r="B257" t="s">
        <v>156</v>
      </c>
      <c r="C257" s="1">
        <v>44756</v>
      </c>
      <c r="D257" t="s">
        <v>165</v>
      </c>
      <c r="E257" t="s">
        <v>171</v>
      </c>
      <c r="F257">
        <v>250</v>
      </c>
      <c r="G257" t="s">
        <v>104</v>
      </c>
      <c r="H257" s="2">
        <v>2</v>
      </c>
      <c r="I257" s="3">
        <v>0.11892962947938523</v>
      </c>
      <c r="J257" s="13">
        <f t="shared" si="6"/>
        <v>440.5351852603074</v>
      </c>
      <c r="K257" s="13">
        <f t="shared" si="7"/>
        <v>-59.464814739692621</v>
      </c>
    </row>
    <row r="258" spans="1:11" x14ac:dyDescent="0.3">
      <c r="A258" t="s">
        <v>385</v>
      </c>
      <c r="B258" t="s">
        <v>157</v>
      </c>
      <c r="C258" s="1">
        <v>44744</v>
      </c>
      <c r="D258" t="s">
        <v>166</v>
      </c>
      <c r="E258" t="s">
        <v>171</v>
      </c>
      <c r="F258">
        <v>130</v>
      </c>
      <c r="G258" t="s">
        <v>105</v>
      </c>
      <c r="H258" s="2">
        <v>5</v>
      </c>
      <c r="I258" s="3">
        <v>0.94178498482348294</v>
      </c>
      <c r="J258" s="13">
        <f t="shared" ref="J258:J321" si="8">F258*H258*(1-I258)</f>
        <v>37.839759864736088</v>
      </c>
      <c r="K258" s="13">
        <f t="shared" ref="K258:K321" si="9">-J258 * I258 / (1 - I258)</f>
        <v>-612.16024013526396</v>
      </c>
    </row>
    <row r="259" spans="1:11" x14ac:dyDescent="0.3">
      <c r="A259" t="s">
        <v>386</v>
      </c>
      <c r="B259" t="s">
        <v>158</v>
      </c>
      <c r="C259" s="1">
        <v>44753</v>
      </c>
      <c r="D259" t="s">
        <v>167</v>
      </c>
      <c r="E259" t="s">
        <v>171</v>
      </c>
      <c r="F259">
        <v>60</v>
      </c>
      <c r="G259" t="s">
        <v>103</v>
      </c>
      <c r="H259" s="2">
        <v>5</v>
      </c>
      <c r="I259" s="3">
        <v>0.82224390590219021</v>
      </c>
      <c r="J259" s="13">
        <f t="shared" si="8"/>
        <v>53.326828229342937</v>
      </c>
      <c r="K259" s="13">
        <f t="shared" si="9"/>
        <v>-246.67317177065706</v>
      </c>
    </row>
    <row r="260" spans="1:11" x14ac:dyDescent="0.3">
      <c r="A260" t="s">
        <v>387</v>
      </c>
      <c r="B260" t="s">
        <v>154</v>
      </c>
      <c r="C260" s="1">
        <v>44762</v>
      </c>
      <c r="D260" t="s">
        <v>163</v>
      </c>
      <c r="E260" t="s">
        <v>171</v>
      </c>
      <c r="F260">
        <v>72</v>
      </c>
      <c r="G260" t="s">
        <v>104</v>
      </c>
      <c r="H260" s="2">
        <v>10</v>
      </c>
      <c r="I260" s="3">
        <v>1.5473035826796155E-2</v>
      </c>
      <c r="J260" s="13">
        <f t="shared" si="8"/>
        <v>708.85941420470681</v>
      </c>
      <c r="K260" s="13">
        <f t="shared" si="9"/>
        <v>-11.140585795293234</v>
      </c>
    </row>
    <row r="261" spans="1:11" x14ac:dyDescent="0.3">
      <c r="A261" t="s">
        <v>388</v>
      </c>
      <c r="B261" t="s">
        <v>155</v>
      </c>
      <c r="C261" s="1">
        <v>44740</v>
      </c>
      <c r="D261" t="s">
        <v>164</v>
      </c>
      <c r="E261" t="s">
        <v>171</v>
      </c>
      <c r="F261">
        <v>65</v>
      </c>
      <c r="G261" t="s">
        <v>105</v>
      </c>
      <c r="H261" s="2">
        <v>3</v>
      </c>
      <c r="I261" s="3">
        <v>0.57002189482885535</v>
      </c>
      <c r="J261" s="13">
        <f t="shared" si="8"/>
        <v>83.845730508373208</v>
      </c>
      <c r="K261" s="13">
        <f t="shared" si="9"/>
        <v>-111.15426949162679</v>
      </c>
    </row>
    <row r="262" spans="1:11" x14ac:dyDescent="0.3">
      <c r="A262" t="s">
        <v>389</v>
      </c>
      <c r="B262" t="s">
        <v>156</v>
      </c>
      <c r="C262" s="1">
        <v>44729</v>
      </c>
      <c r="D262" t="s">
        <v>165</v>
      </c>
      <c r="E262" t="s">
        <v>170</v>
      </c>
      <c r="F262">
        <v>250</v>
      </c>
      <c r="G262" t="s">
        <v>103</v>
      </c>
      <c r="H262" s="2">
        <v>3</v>
      </c>
      <c r="I262" s="3">
        <v>0.22169123462523532</v>
      </c>
      <c r="J262" s="13">
        <f t="shared" si="8"/>
        <v>583.73157403107348</v>
      </c>
      <c r="K262" s="13">
        <f t="shared" si="9"/>
        <v>-166.26842596892646</v>
      </c>
    </row>
    <row r="263" spans="1:11" x14ac:dyDescent="0.3">
      <c r="A263" t="s">
        <v>390</v>
      </c>
      <c r="B263" t="s">
        <v>157</v>
      </c>
      <c r="C263" s="1">
        <v>44727</v>
      </c>
      <c r="D263" t="s">
        <v>166</v>
      </c>
      <c r="E263" t="s">
        <v>171</v>
      </c>
      <c r="F263">
        <v>130</v>
      </c>
      <c r="G263" t="s">
        <v>104</v>
      </c>
      <c r="H263" s="2">
        <v>6</v>
      </c>
      <c r="I263" s="3">
        <v>0.16327712663351335</v>
      </c>
      <c r="J263" s="13">
        <f t="shared" si="8"/>
        <v>652.64384122585955</v>
      </c>
      <c r="K263" s="13">
        <f t="shared" si="9"/>
        <v>-127.35615877414041</v>
      </c>
    </row>
    <row r="264" spans="1:11" x14ac:dyDescent="0.3">
      <c r="A264" t="s">
        <v>391</v>
      </c>
      <c r="B264" t="s">
        <v>154</v>
      </c>
      <c r="C264" s="1">
        <v>44734</v>
      </c>
      <c r="D264" t="s">
        <v>163</v>
      </c>
      <c r="E264" t="s">
        <v>170</v>
      </c>
      <c r="F264">
        <v>72</v>
      </c>
      <c r="G264" t="s">
        <v>105</v>
      </c>
      <c r="H264" s="2">
        <v>9</v>
      </c>
      <c r="I264" s="3">
        <v>0.71431849239690393</v>
      </c>
      <c r="J264" s="13">
        <f t="shared" si="8"/>
        <v>185.12161692680627</v>
      </c>
      <c r="K264" s="13">
        <f t="shared" si="9"/>
        <v>-462.87838307319373</v>
      </c>
    </row>
    <row r="265" spans="1:11" x14ac:dyDescent="0.3">
      <c r="A265" t="s">
        <v>392</v>
      </c>
      <c r="B265" t="s">
        <v>155</v>
      </c>
      <c r="C265" s="1">
        <v>44744</v>
      </c>
      <c r="D265" t="s">
        <v>164</v>
      </c>
      <c r="E265" t="s">
        <v>171</v>
      </c>
      <c r="F265">
        <v>65</v>
      </c>
      <c r="G265" t="s">
        <v>103</v>
      </c>
      <c r="H265" s="2">
        <v>7</v>
      </c>
      <c r="I265" s="3">
        <v>0.58151491016386692</v>
      </c>
      <c r="J265" s="13">
        <f t="shared" si="8"/>
        <v>190.41071587544056</v>
      </c>
      <c r="K265" s="13">
        <f t="shared" si="9"/>
        <v>-264.58928412455947</v>
      </c>
    </row>
    <row r="266" spans="1:11" x14ac:dyDescent="0.3">
      <c r="A266" t="s">
        <v>393</v>
      </c>
      <c r="B266" t="s">
        <v>156</v>
      </c>
      <c r="C266" s="1">
        <v>44737</v>
      </c>
      <c r="D266" t="s">
        <v>165</v>
      </c>
      <c r="E266" t="s">
        <v>170</v>
      </c>
      <c r="F266">
        <v>250</v>
      </c>
      <c r="G266" t="s">
        <v>104</v>
      </c>
      <c r="H266" s="2">
        <v>1</v>
      </c>
      <c r="I266" s="3">
        <v>0.94025500085845537</v>
      </c>
      <c r="J266" s="13">
        <f t="shared" si="8"/>
        <v>14.936249785386158</v>
      </c>
      <c r="K266" s="13">
        <f t="shared" si="9"/>
        <v>-235.06375021461386</v>
      </c>
    </row>
    <row r="267" spans="1:11" x14ac:dyDescent="0.3">
      <c r="A267" t="s">
        <v>394</v>
      </c>
      <c r="B267" t="s">
        <v>157</v>
      </c>
      <c r="C267" s="1">
        <v>44752</v>
      </c>
      <c r="D267" t="s">
        <v>166</v>
      </c>
      <c r="E267" t="s">
        <v>171</v>
      </c>
      <c r="F267">
        <v>130</v>
      </c>
      <c r="G267" t="s">
        <v>105</v>
      </c>
      <c r="H267" s="2">
        <v>3</v>
      </c>
      <c r="I267" s="3">
        <v>0.85696007733376245</v>
      </c>
      <c r="J267" s="13">
        <f t="shared" si="8"/>
        <v>55.785569839832647</v>
      </c>
      <c r="K267" s="13">
        <f t="shared" si="9"/>
        <v>-334.21443016016735</v>
      </c>
    </row>
    <row r="268" spans="1:11" x14ac:dyDescent="0.3">
      <c r="A268" t="s">
        <v>395</v>
      </c>
      <c r="B268" t="s">
        <v>158</v>
      </c>
      <c r="C268" s="1">
        <v>44736</v>
      </c>
      <c r="D268" t="s">
        <v>167</v>
      </c>
      <c r="E268" t="s">
        <v>170</v>
      </c>
      <c r="F268">
        <v>60</v>
      </c>
      <c r="G268" t="s">
        <v>103</v>
      </c>
      <c r="H268" s="2">
        <v>6</v>
      </c>
      <c r="I268" s="3">
        <v>0.73704670632037661</v>
      </c>
      <c r="J268" s="13">
        <f t="shared" si="8"/>
        <v>94.663185724664416</v>
      </c>
      <c r="K268" s="13">
        <f t="shared" si="9"/>
        <v>-265.33681427533554</v>
      </c>
    </row>
    <row r="269" spans="1:11" x14ac:dyDescent="0.3">
      <c r="A269" t="s">
        <v>396</v>
      </c>
      <c r="B269" t="s">
        <v>159</v>
      </c>
      <c r="C269" s="1">
        <v>44752</v>
      </c>
      <c r="D269" t="s">
        <v>168</v>
      </c>
      <c r="E269" t="s">
        <v>171</v>
      </c>
      <c r="F269">
        <v>95</v>
      </c>
      <c r="G269" t="s">
        <v>104</v>
      </c>
      <c r="H269" s="2">
        <v>5</v>
      </c>
      <c r="I269" s="3">
        <v>0.99556674564351355</v>
      </c>
      <c r="J269" s="13">
        <f t="shared" si="8"/>
        <v>2.1057958193310631</v>
      </c>
      <c r="K269" s="13">
        <f t="shared" si="9"/>
        <v>-472.89420418066891</v>
      </c>
    </row>
    <row r="270" spans="1:11" x14ac:dyDescent="0.3">
      <c r="A270" t="s">
        <v>397</v>
      </c>
      <c r="B270" t="s">
        <v>154</v>
      </c>
      <c r="C270" s="1">
        <v>44759</v>
      </c>
      <c r="D270" t="s">
        <v>163</v>
      </c>
      <c r="E270" t="s">
        <v>170</v>
      </c>
      <c r="F270">
        <v>72</v>
      </c>
      <c r="G270" t="s">
        <v>105</v>
      </c>
      <c r="H270" s="2">
        <v>8</v>
      </c>
      <c r="I270" s="3">
        <v>0.82336237784945987</v>
      </c>
      <c r="J270" s="13">
        <f t="shared" si="8"/>
        <v>101.74327035871111</v>
      </c>
      <c r="K270" s="13">
        <f t="shared" si="9"/>
        <v>-474.25672964128887</v>
      </c>
    </row>
    <row r="271" spans="1:11" x14ac:dyDescent="0.3">
      <c r="A271" t="s">
        <v>398</v>
      </c>
      <c r="B271" t="s">
        <v>155</v>
      </c>
      <c r="C271" s="1">
        <v>44763</v>
      </c>
      <c r="D271" t="s">
        <v>164</v>
      </c>
      <c r="E271" t="s">
        <v>171</v>
      </c>
      <c r="F271">
        <v>65</v>
      </c>
      <c r="G271" t="s">
        <v>103</v>
      </c>
      <c r="H271" s="2">
        <v>13</v>
      </c>
      <c r="I271" s="3">
        <v>0.21429857063805535</v>
      </c>
      <c r="J271" s="13">
        <f t="shared" si="8"/>
        <v>663.91770781084324</v>
      </c>
      <c r="K271" s="13">
        <f t="shared" si="9"/>
        <v>-181.08229218915676</v>
      </c>
    </row>
    <row r="272" spans="1:11" x14ac:dyDescent="0.3">
      <c r="A272" t="s">
        <v>399</v>
      </c>
      <c r="B272" t="s">
        <v>156</v>
      </c>
      <c r="C272" s="1">
        <v>44763</v>
      </c>
      <c r="D272" t="s">
        <v>165</v>
      </c>
      <c r="E272" t="s">
        <v>170</v>
      </c>
      <c r="F272">
        <v>250</v>
      </c>
      <c r="G272" t="s">
        <v>104</v>
      </c>
      <c r="H272" s="2">
        <v>2</v>
      </c>
      <c r="I272" s="3">
        <v>0.9858246368711242</v>
      </c>
      <c r="J272" s="13">
        <f t="shared" si="8"/>
        <v>7.0876815644378972</v>
      </c>
      <c r="K272" s="13">
        <f t="shared" si="9"/>
        <v>-492.9123184355621</v>
      </c>
    </row>
    <row r="273" spans="1:11" x14ac:dyDescent="0.3">
      <c r="A273" t="s">
        <v>400</v>
      </c>
      <c r="B273" t="s">
        <v>157</v>
      </c>
      <c r="C273" s="1">
        <v>44750</v>
      </c>
      <c r="D273" t="s">
        <v>166</v>
      </c>
      <c r="E273" t="s">
        <v>171</v>
      </c>
      <c r="F273">
        <v>130</v>
      </c>
      <c r="G273" t="s">
        <v>105</v>
      </c>
      <c r="H273" s="2">
        <v>6</v>
      </c>
      <c r="I273" s="3">
        <v>2.0787857004193944E-2</v>
      </c>
      <c r="J273" s="13">
        <f t="shared" si="8"/>
        <v>763.78547153672878</v>
      </c>
      <c r="K273" s="13">
        <f t="shared" si="9"/>
        <v>-16.214528463271275</v>
      </c>
    </row>
    <row r="274" spans="1:11" x14ac:dyDescent="0.3">
      <c r="A274" t="s">
        <v>401</v>
      </c>
      <c r="B274" t="s">
        <v>154</v>
      </c>
      <c r="C274" s="1">
        <v>44751</v>
      </c>
      <c r="D274" t="s">
        <v>163</v>
      </c>
      <c r="E274" t="s">
        <v>170</v>
      </c>
      <c r="F274">
        <v>72</v>
      </c>
      <c r="G274" t="s">
        <v>103</v>
      </c>
      <c r="H274" s="2">
        <v>8</v>
      </c>
      <c r="I274" s="3">
        <v>0.4043041551106823</v>
      </c>
      <c r="J274" s="13">
        <f t="shared" si="8"/>
        <v>343.120806656247</v>
      </c>
      <c r="K274" s="13">
        <f t="shared" si="9"/>
        <v>-232.87919334375297</v>
      </c>
    </row>
    <row r="275" spans="1:11" x14ac:dyDescent="0.3">
      <c r="A275" t="s">
        <v>402</v>
      </c>
      <c r="B275" t="s">
        <v>155</v>
      </c>
      <c r="C275" s="1">
        <v>44736</v>
      </c>
      <c r="D275" t="s">
        <v>164</v>
      </c>
      <c r="E275" t="s">
        <v>171</v>
      </c>
      <c r="F275">
        <v>65</v>
      </c>
      <c r="G275" t="s">
        <v>104</v>
      </c>
      <c r="H275" s="2">
        <v>6</v>
      </c>
      <c r="I275" s="3">
        <v>0.86228936216370378</v>
      </c>
      <c r="J275" s="13">
        <f t="shared" si="8"/>
        <v>53.707148756155526</v>
      </c>
      <c r="K275" s="13">
        <f t="shared" si="9"/>
        <v>-336.29285124384444</v>
      </c>
    </row>
    <row r="276" spans="1:11" x14ac:dyDescent="0.3">
      <c r="A276" t="s">
        <v>403</v>
      </c>
      <c r="B276" t="s">
        <v>156</v>
      </c>
      <c r="C276" s="1">
        <v>44737</v>
      </c>
      <c r="D276" t="s">
        <v>165</v>
      </c>
      <c r="E276" t="s">
        <v>170</v>
      </c>
      <c r="F276">
        <v>250</v>
      </c>
      <c r="G276" t="s">
        <v>105</v>
      </c>
      <c r="H276" s="2">
        <v>3</v>
      </c>
      <c r="I276" s="3">
        <v>0.20267200262393703</v>
      </c>
      <c r="J276" s="13">
        <f t="shared" si="8"/>
        <v>597.99599803204728</v>
      </c>
      <c r="K276" s="13">
        <f t="shared" si="9"/>
        <v>-152.0040019679528</v>
      </c>
    </row>
    <row r="277" spans="1:11" x14ac:dyDescent="0.3">
      <c r="A277" t="s">
        <v>404</v>
      </c>
      <c r="B277" t="s">
        <v>157</v>
      </c>
      <c r="C277" s="1">
        <v>44744</v>
      </c>
      <c r="D277" t="s">
        <v>163</v>
      </c>
      <c r="E277" t="s">
        <v>171</v>
      </c>
      <c r="F277">
        <v>72</v>
      </c>
      <c r="G277" t="s">
        <v>103</v>
      </c>
      <c r="H277" s="2">
        <v>6</v>
      </c>
      <c r="I277" s="3">
        <v>0.42721330596562979</v>
      </c>
      <c r="J277" s="13">
        <f t="shared" si="8"/>
        <v>247.44385182284793</v>
      </c>
      <c r="K277" s="13">
        <f t="shared" si="9"/>
        <v>-184.55614817715207</v>
      </c>
    </row>
    <row r="278" spans="1:11" x14ac:dyDescent="0.3">
      <c r="A278" t="s">
        <v>405</v>
      </c>
      <c r="B278" t="s">
        <v>154</v>
      </c>
      <c r="C278" s="1">
        <v>44735</v>
      </c>
      <c r="D278" t="s">
        <v>164</v>
      </c>
      <c r="E278" t="s">
        <v>170</v>
      </c>
      <c r="F278">
        <v>65</v>
      </c>
      <c r="G278" t="s">
        <v>103</v>
      </c>
      <c r="H278" s="2">
        <v>13</v>
      </c>
      <c r="I278" s="3">
        <v>0.87108149970897442</v>
      </c>
      <c r="J278" s="13">
        <f t="shared" si="8"/>
        <v>108.93613274591662</v>
      </c>
      <c r="K278" s="13">
        <f t="shared" si="9"/>
        <v>-736.06386725408345</v>
      </c>
    </row>
    <row r="279" spans="1:11" x14ac:dyDescent="0.3">
      <c r="A279" t="s">
        <v>406</v>
      </c>
      <c r="B279" t="s">
        <v>155</v>
      </c>
      <c r="C279" s="1">
        <v>44751</v>
      </c>
      <c r="D279" t="s">
        <v>165</v>
      </c>
      <c r="E279" t="s">
        <v>171</v>
      </c>
      <c r="F279">
        <v>250</v>
      </c>
      <c r="G279" t="s">
        <v>104</v>
      </c>
      <c r="H279" s="2">
        <v>1</v>
      </c>
      <c r="I279" s="3">
        <v>2.6358009716956676E-2</v>
      </c>
      <c r="J279" s="13">
        <f t="shared" si="8"/>
        <v>243.41049757076084</v>
      </c>
      <c r="K279" s="13">
        <f t="shared" si="9"/>
        <v>-6.5895024292391691</v>
      </c>
    </row>
    <row r="280" spans="1:11" x14ac:dyDescent="0.3">
      <c r="A280" t="s">
        <v>407</v>
      </c>
      <c r="B280" t="s">
        <v>156</v>
      </c>
      <c r="C280" s="1">
        <v>44726</v>
      </c>
      <c r="D280" t="s">
        <v>166</v>
      </c>
      <c r="E280" t="s">
        <v>171</v>
      </c>
      <c r="F280">
        <v>130</v>
      </c>
      <c r="G280" t="s">
        <v>105</v>
      </c>
      <c r="H280" s="2">
        <v>3</v>
      </c>
      <c r="I280" s="3">
        <v>0.77767785740350603</v>
      </c>
      <c r="J280" s="13">
        <f t="shared" si="8"/>
        <v>86.705635612632648</v>
      </c>
      <c r="K280" s="13">
        <f t="shared" si="9"/>
        <v>-303.29436438736735</v>
      </c>
    </row>
    <row r="281" spans="1:11" x14ac:dyDescent="0.3">
      <c r="A281" t="s">
        <v>408</v>
      </c>
      <c r="B281" t="s">
        <v>157</v>
      </c>
      <c r="C281" s="1">
        <v>44749</v>
      </c>
      <c r="D281" t="s">
        <v>163</v>
      </c>
      <c r="E281" t="s">
        <v>171</v>
      </c>
      <c r="F281">
        <v>72</v>
      </c>
      <c r="G281" t="s">
        <v>103</v>
      </c>
      <c r="H281" s="2">
        <v>3</v>
      </c>
      <c r="I281" s="3">
        <v>0.68682565144107521</v>
      </c>
      <c r="J281" s="13">
        <f t="shared" si="8"/>
        <v>67.645659288727757</v>
      </c>
      <c r="K281" s="13">
        <f t="shared" si="9"/>
        <v>-148.35434071127224</v>
      </c>
    </row>
    <row r="282" spans="1:11" x14ac:dyDescent="0.3">
      <c r="A282" t="s">
        <v>409</v>
      </c>
      <c r="B282" t="s">
        <v>154</v>
      </c>
      <c r="C282" s="1">
        <v>44734</v>
      </c>
      <c r="D282" t="s">
        <v>164</v>
      </c>
      <c r="E282" t="s">
        <v>171</v>
      </c>
      <c r="F282">
        <v>65</v>
      </c>
      <c r="G282" t="s">
        <v>104</v>
      </c>
      <c r="H282" s="2">
        <v>14</v>
      </c>
      <c r="I282" s="3">
        <v>0.58269109940879071</v>
      </c>
      <c r="J282" s="13">
        <f t="shared" si="8"/>
        <v>379.75109953800046</v>
      </c>
      <c r="K282" s="13">
        <f t="shared" si="9"/>
        <v>-530.2489004619996</v>
      </c>
    </row>
    <row r="283" spans="1:11" x14ac:dyDescent="0.3">
      <c r="A283" t="s">
        <v>410</v>
      </c>
      <c r="B283" t="s">
        <v>155</v>
      </c>
      <c r="C283" s="1">
        <v>44726</v>
      </c>
      <c r="D283" t="s">
        <v>165</v>
      </c>
      <c r="E283" t="s">
        <v>171</v>
      </c>
      <c r="F283">
        <v>250</v>
      </c>
      <c r="G283" t="s">
        <v>105</v>
      </c>
      <c r="H283" s="2">
        <v>3</v>
      </c>
      <c r="I283" s="3">
        <v>0.44339908275720785</v>
      </c>
      <c r="J283" s="13">
        <f t="shared" si="8"/>
        <v>417.45068793209413</v>
      </c>
      <c r="K283" s="13">
        <f t="shared" si="9"/>
        <v>-332.54931206790587</v>
      </c>
    </row>
    <row r="284" spans="1:11" x14ac:dyDescent="0.3">
      <c r="A284" t="s">
        <v>411</v>
      </c>
      <c r="B284" t="s">
        <v>156</v>
      </c>
      <c r="C284" s="1">
        <v>44743</v>
      </c>
      <c r="D284" t="s">
        <v>166</v>
      </c>
      <c r="E284" t="s">
        <v>170</v>
      </c>
      <c r="F284">
        <v>130</v>
      </c>
      <c r="G284" t="s">
        <v>103</v>
      </c>
      <c r="H284" s="2">
        <v>3</v>
      </c>
      <c r="I284" s="3">
        <v>0.12575036810320794</v>
      </c>
      <c r="J284" s="13">
        <f t="shared" si="8"/>
        <v>340.95735643974888</v>
      </c>
      <c r="K284" s="13">
        <f t="shared" si="9"/>
        <v>-49.042643560251094</v>
      </c>
    </row>
    <row r="285" spans="1:11" x14ac:dyDescent="0.3">
      <c r="A285" t="s">
        <v>412</v>
      </c>
      <c r="B285" t="s">
        <v>157</v>
      </c>
      <c r="C285" s="1">
        <v>44742</v>
      </c>
      <c r="D285" t="s">
        <v>167</v>
      </c>
      <c r="E285" t="s">
        <v>171</v>
      </c>
      <c r="F285">
        <v>60</v>
      </c>
      <c r="G285" t="s">
        <v>104</v>
      </c>
      <c r="H285" s="2">
        <v>13</v>
      </c>
      <c r="I285" s="3">
        <v>0.58443763111426095</v>
      </c>
      <c r="J285" s="13">
        <f t="shared" si="8"/>
        <v>324.13864773087647</v>
      </c>
      <c r="K285" s="13">
        <f t="shared" si="9"/>
        <v>-455.86135226912353</v>
      </c>
    </row>
    <row r="286" spans="1:11" x14ac:dyDescent="0.3">
      <c r="A286" t="s">
        <v>413</v>
      </c>
      <c r="B286" t="s">
        <v>158</v>
      </c>
      <c r="C286" s="1">
        <v>44747</v>
      </c>
      <c r="D286" t="s">
        <v>163</v>
      </c>
      <c r="E286" t="s">
        <v>170</v>
      </c>
      <c r="F286">
        <v>72</v>
      </c>
      <c r="G286" t="s">
        <v>105</v>
      </c>
      <c r="H286" s="2">
        <v>11</v>
      </c>
      <c r="I286" s="3">
        <v>0.20269838427382159</v>
      </c>
      <c r="J286" s="13">
        <f t="shared" si="8"/>
        <v>631.46287965513329</v>
      </c>
      <c r="K286" s="13">
        <f t="shared" si="9"/>
        <v>-160.53712034486671</v>
      </c>
    </row>
    <row r="287" spans="1:11" x14ac:dyDescent="0.3">
      <c r="A287" t="s">
        <v>414</v>
      </c>
      <c r="B287" t="s">
        <v>154</v>
      </c>
      <c r="C287" s="1">
        <v>44764</v>
      </c>
      <c r="D287" t="s">
        <v>164</v>
      </c>
      <c r="E287" t="s">
        <v>171</v>
      </c>
      <c r="F287">
        <v>65</v>
      </c>
      <c r="G287" t="s">
        <v>103</v>
      </c>
      <c r="H287" s="2">
        <v>5</v>
      </c>
      <c r="I287" s="3">
        <v>0.34588473967990274</v>
      </c>
      <c r="J287" s="13">
        <f t="shared" si="8"/>
        <v>212.58745960403161</v>
      </c>
      <c r="K287" s="13">
        <f t="shared" si="9"/>
        <v>-112.41254039596839</v>
      </c>
    </row>
    <row r="288" spans="1:11" x14ac:dyDescent="0.3">
      <c r="A288" t="s">
        <v>415</v>
      </c>
      <c r="B288" t="s">
        <v>155</v>
      </c>
      <c r="C288" s="1">
        <v>44735</v>
      </c>
      <c r="D288" t="s">
        <v>165</v>
      </c>
      <c r="E288" t="s">
        <v>170</v>
      </c>
      <c r="F288">
        <v>250</v>
      </c>
      <c r="G288" t="s">
        <v>104</v>
      </c>
      <c r="H288" s="2">
        <v>3</v>
      </c>
      <c r="I288" s="3">
        <v>0.44863071332488991</v>
      </c>
      <c r="J288" s="13">
        <f t="shared" si="8"/>
        <v>413.52696500633255</v>
      </c>
      <c r="K288" s="13">
        <f t="shared" si="9"/>
        <v>-336.4730349936674</v>
      </c>
    </row>
    <row r="289" spans="1:11" x14ac:dyDescent="0.3">
      <c r="A289" t="s">
        <v>416</v>
      </c>
      <c r="B289" t="s">
        <v>156</v>
      </c>
      <c r="C289" s="1">
        <v>44737</v>
      </c>
      <c r="D289" t="s">
        <v>166</v>
      </c>
      <c r="E289" t="s">
        <v>171</v>
      </c>
      <c r="F289">
        <v>130</v>
      </c>
      <c r="G289" t="s">
        <v>105</v>
      </c>
      <c r="H289" s="2">
        <v>2</v>
      </c>
      <c r="I289" s="3">
        <v>0.41195662281860623</v>
      </c>
      <c r="J289" s="13">
        <f t="shared" si="8"/>
        <v>152.89127806716238</v>
      </c>
      <c r="K289" s="13">
        <f t="shared" si="9"/>
        <v>-107.10872193283761</v>
      </c>
    </row>
    <row r="290" spans="1:11" x14ac:dyDescent="0.3">
      <c r="A290" t="s">
        <v>417</v>
      </c>
      <c r="B290" t="s">
        <v>157</v>
      </c>
      <c r="C290" s="1">
        <v>44749</v>
      </c>
      <c r="D290" t="s">
        <v>163</v>
      </c>
      <c r="E290" t="s">
        <v>170</v>
      </c>
      <c r="F290">
        <v>72</v>
      </c>
      <c r="G290" t="s">
        <v>103</v>
      </c>
      <c r="H290" s="2">
        <v>10</v>
      </c>
      <c r="I290" s="3">
        <v>0.78611978286567918</v>
      </c>
      <c r="J290" s="13">
        <f t="shared" si="8"/>
        <v>153.99375633671099</v>
      </c>
      <c r="K290" s="13">
        <f t="shared" si="9"/>
        <v>-566.00624366328896</v>
      </c>
    </row>
    <row r="291" spans="1:11" x14ac:dyDescent="0.3">
      <c r="A291" t="s">
        <v>418</v>
      </c>
      <c r="B291" t="s">
        <v>154</v>
      </c>
      <c r="C291" s="1">
        <v>44729</v>
      </c>
      <c r="D291" t="s">
        <v>164</v>
      </c>
      <c r="E291" t="s">
        <v>171</v>
      </c>
      <c r="F291">
        <v>65</v>
      </c>
      <c r="G291" t="s">
        <v>104</v>
      </c>
      <c r="H291" s="2">
        <v>12</v>
      </c>
      <c r="I291" s="3">
        <v>0.82093526112515247</v>
      </c>
      <c r="J291" s="13">
        <f t="shared" si="8"/>
        <v>139.67049632238107</v>
      </c>
      <c r="K291" s="13">
        <f t="shared" si="9"/>
        <v>-640.32950367761885</v>
      </c>
    </row>
    <row r="292" spans="1:11" x14ac:dyDescent="0.3">
      <c r="A292" t="s">
        <v>419</v>
      </c>
      <c r="B292" t="s">
        <v>155</v>
      </c>
      <c r="C292" s="1">
        <v>44738</v>
      </c>
      <c r="D292" t="s">
        <v>165</v>
      </c>
      <c r="E292" t="s">
        <v>170</v>
      </c>
      <c r="F292">
        <v>250</v>
      </c>
      <c r="G292" t="s">
        <v>105</v>
      </c>
      <c r="H292" s="2">
        <v>3</v>
      </c>
      <c r="I292" s="3">
        <v>0.5655055849614361</v>
      </c>
      <c r="J292" s="13">
        <f t="shared" si="8"/>
        <v>325.87081127892293</v>
      </c>
      <c r="K292" s="13">
        <f t="shared" si="9"/>
        <v>-424.12918872107707</v>
      </c>
    </row>
    <row r="293" spans="1:11" x14ac:dyDescent="0.3">
      <c r="A293" t="s">
        <v>420</v>
      </c>
      <c r="B293" t="s">
        <v>156</v>
      </c>
      <c r="C293" s="1">
        <v>44740</v>
      </c>
      <c r="D293" t="s">
        <v>166</v>
      </c>
      <c r="E293" t="s">
        <v>171</v>
      </c>
      <c r="F293">
        <v>130</v>
      </c>
      <c r="G293" t="s">
        <v>103</v>
      </c>
      <c r="H293" s="2">
        <v>4</v>
      </c>
      <c r="I293" s="3">
        <v>0.48001599413027629</v>
      </c>
      <c r="J293" s="13">
        <f t="shared" si="8"/>
        <v>270.39168305225633</v>
      </c>
      <c r="K293" s="13">
        <f t="shared" si="9"/>
        <v>-249.60831694774365</v>
      </c>
    </row>
    <row r="294" spans="1:11" x14ac:dyDescent="0.3">
      <c r="A294" t="s">
        <v>421</v>
      </c>
      <c r="B294" t="s">
        <v>157</v>
      </c>
      <c r="C294" s="1">
        <v>44755</v>
      </c>
      <c r="D294" t="s">
        <v>167</v>
      </c>
      <c r="E294" t="s">
        <v>170</v>
      </c>
      <c r="F294">
        <v>60</v>
      </c>
      <c r="G294" t="s">
        <v>104</v>
      </c>
      <c r="H294" s="2">
        <v>9</v>
      </c>
      <c r="I294" s="3">
        <v>0.80703544305681518</v>
      </c>
      <c r="J294" s="13">
        <f t="shared" si="8"/>
        <v>104.2008607493198</v>
      </c>
      <c r="K294" s="13">
        <f t="shared" si="9"/>
        <v>-435.79913925068018</v>
      </c>
    </row>
    <row r="295" spans="1:11" x14ac:dyDescent="0.3">
      <c r="A295" t="s">
        <v>422</v>
      </c>
      <c r="B295" t="s">
        <v>158</v>
      </c>
      <c r="C295" s="1">
        <v>44755</v>
      </c>
      <c r="D295" t="s">
        <v>168</v>
      </c>
      <c r="E295" t="s">
        <v>171</v>
      </c>
      <c r="F295">
        <v>95</v>
      </c>
      <c r="G295" t="s">
        <v>105</v>
      </c>
      <c r="H295" s="2">
        <v>6</v>
      </c>
      <c r="I295" s="3">
        <v>0.13472953271650978</v>
      </c>
      <c r="J295" s="13">
        <f t="shared" si="8"/>
        <v>493.20416635158944</v>
      </c>
      <c r="K295" s="13">
        <f t="shared" si="9"/>
        <v>-76.795833648410579</v>
      </c>
    </row>
    <row r="296" spans="1:11" x14ac:dyDescent="0.3">
      <c r="A296" t="s">
        <v>423</v>
      </c>
      <c r="B296" t="s">
        <v>159</v>
      </c>
      <c r="C296" s="1">
        <v>44764</v>
      </c>
      <c r="D296" t="s">
        <v>163</v>
      </c>
      <c r="E296" t="s">
        <v>170</v>
      </c>
      <c r="F296">
        <v>72</v>
      </c>
      <c r="G296" t="s">
        <v>103</v>
      </c>
      <c r="H296" s="2">
        <v>9</v>
      </c>
      <c r="I296" s="3">
        <v>0.53735244514022174</v>
      </c>
      <c r="J296" s="13">
        <f t="shared" si="8"/>
        <v>299.7956155491363</v>
      </c>
      <c r="K296" s="13">
        <f t="shared" si="9"/>
        <v>-348.20438445086364</v>
      </c>
    </row>
    <row r="297" spans="1:11" x14ac:dyDescent="0.3">
      <c r="A297" t="s">
        <v>424</v>
      </c>
      <c r="B297" t="s">
        <v>154</v>
      </c>
      <c r="C297" s="1">
        <v>44735</v>
      </c>
      <c r="D297" t="s">
        <v>164</v>
      </c>
      <c r="E297" t="s">
        <v>171</v>
      </c>
      <c r="F297">
        <v>65</v>
      </c>
      <c r="G297" t="s">
        <v>104</v>
      </c>
      <c r="H297" s="2">
        <v>10</v>
      </c>
      <c r="I297" s="3">
        <v>0.86493253723020291</v>
      </c>
      <c r="J297" s="13">
        <f t="shared" si="8"/>
        <v>87.793850800368105</v>
      </c>
      <c r="K297" s="13">
        <f t="shared" si="9"/>
        <v>-562.20614919963191</v>
      </c>
    </row>
    <row r="298" spans="1:11" x14ac:dyDescent="0.3">
      <c r="A298" t="s">
        <v>425</v>
      </c>
      <c r="B298" t="s">
        <v>155</v>
      </c>
      <c r="C298" s="1">
        <v>44734</v>
      </c>
      <c r="D298" t="s">
        <v>165</v>
      </c>
      <c r="E298" t="s">
        <v>170</v>
      </c>
      <c r="F298">
        <v>250</v>
      </c>
      <c r="G298" t="s">
        <v>105</v>
      </c>
      <c r="H298" s="2">
        <v>2</v>
      </c>
      <c r="I298" s="3">
        <v>0.14635193252367351</v>
      </c>
      <c r="J298" s="13">
        <f t="shared" si="8"/>
        <v>426.82403373816322</v>
      </c>
      <c r="K298" s="13">
        <f t="shared" si="9"/>
        <v>-73.175966261836749</v>
      </c>
    </row>
    <row r="299" spans="1:11" x14ac:dyDescent="0.3">
      <c r="A299" t="s">
        <v>426</v>
      </c>
      <c r="B299" t="s">
        <v>156</v>
      </c>
      <c r="C299" s="1">
        <v>44728</v>
      </c>
      <c r="D299" t="s">
        <v>166</v>
      </c>
      <c r="E299" t="s">
        <v>171</v>
      </c>
      <c r="F299">
        <v>130</v>
      </c>
      <c r="G299" t="s">
        <v>103</v>
      </c>
      <c r="H299" s="2">
        <v>5</v>
      </c>
      <c r="I299" s="3">
        <v>0.49930216593502397</v>
      </c>
      <c r="J299" s="13">
        <f t="shared" si="8"/>
        <v>325.45359214223441</v>
      </c>
      <c r="K299" s="13">
        <f t="shared" si="9"/>
        <v>-324.54640785776559</v>
      </c>
    </row>
    <row r="300" spans="1:11" x14ac:dyDescent="0.3">
      <c r="A300" t="s">
        <v>427</v>
      </c>
      <c r="B300" t="s">
        <v>157</v>
      </c>
      <c r="C300" s="1">
        <v>44739</v>
      </c>
      <c r="D300" t="s">
        <v>163</v>
      </c>
      <c r="E300" t="s">
        <v>170</v>
      </c>
      <c r="F300">
        <v>72</v>
      </c>
      <c r="G300" t="s">
        <v>104</v>
      </c>
      <c r="H300" s="2">
        <v>4</v>
      </c>
      <c r="I300" s="3">
        <v>0.16760369217058779</v>
      </c>
      <c r="J300" s="13">
        <f t="shared" si="8"/>
        <v>239.73013665487071</v>
      </c>
      <c r="K300" s="13">
        <f t="shared" si="9"/>
        <v>-48.269863345129288</v>
      </c>
    </row>
    <row r="301" spans="1:11" x14ac:dyDescent="0.3">
      <c r="A301" t="s">
        <v>428</v>
      </c>
      <c r="B301" t="s">
        <v>154</v>
      </c>
      <c r="C301" s="1">
        <v>44765</v>
      </c>
      <c r="D301" t="s">
        <v>164</v>
      </c>
      <c r="E301" t="s">
        <v>171</v>
      </c>
      <c r="F301">
        <v>65</v>
      </c>
      <c r="G301" t="s">
        <v>105</v>
      </c>
      <c r="H301" s="2">
        <v>13</v>
      </c>
      <c r="I301" s="3">
        <v>0.57040391639924315</v>
      </c>
      <c r="J301" s="13">
        <f t="shared" si="8"/>
        <v>363.00869064263952</v>
      </c>
      <c r="K301" s="13">
        <f t="shared" si="9"/>
        <v>-481.99130935736048</v>
      </c>
    </row>
    <row r="302" spans="1:11" x14ac:dyDescent="0.3">
      <c r="A302" t="s">
        <v>429</v>
      </c>
      <c r="B302" t="s">
        <v>155</v>
      </c>
      <c r="C302" s="1">
        <v>44740</v>
      </c>
      <c r="D302" t="s">
        <v>165</v>
      </c>
      <c r="E302" t="s">
        <v>171</v>
      </c>
      <c r="F302">
        <v>250</v>
      </c>
      <c r="G302" t="s">
        <v>103</v>
      </c>
      <c r="H302" s="2">
        <v>2</v>
      </c>
      <c r="I302" s="3">
        <v>0.35240472893682595</v>
      </c>
      <c r="J302" s="13">
        <f t="shared" si="8"/>
        <v>323.79763553158705</v>
      </c>
      <c r="K302" s="13">
        <f t="shared" si="9"/>
        <v>-176.20236446841298</v>
      </c>
    </row>
    <row r="303" spans="1:11" x14ac:dyDescent="0.3">
      <c r="A303" t="s">
        <v>430</v>
      </c>
      <c r="B303" t="s">
        <v>156</v>
      </c>
      <c r="C303" s="1">
        <v>44734</v>
      </c>
      <c r="D303" t="s">
        <v>166</v>
      </c>
      <c r="E303" t="s">
        <v>171</v>
      </c>
      <c r="F303">
        <v>130</v>
      </c>
      <c r="G303" t="s">
        <v>104</v>
      </c>
      <c r="H303" s="2">
        <v>3</v>
      </c>
      <c r="I303" s="3">
        <v>0.11208092156242278</v>
      </c>
      <c r="J303" s="13">
        <f t="shared" si="8"/>
        <v>346.28844059065511</v>
      </c>
      <c r="K303" s="13">
        <f t="shared" si="9"/>
        <v>-43.711559409344886</v>
      </c>
    </row>
    <row r="304" spans="1:11" x14ac:dyDescent="0.3">
      <c r="A304" t="s">
        <v>431</v>
      </c>
      <c r="B304" t="s">
        <v>157</v>
      </c>
      <c r="C304" s="1">
        <v>44727</v>
      </c>
      <c r="D304" t="s">
        <v>167</v>
      </c>
      <c r="E304" t="s">
        <v>171</v>
      </c>
      <c r="F304">
        <v>60</v>
      </c>
      <c r="G304" t="s">
        <v>105</v>
      </c>
      <c r="H304" s="2">
        <v>10</v>
      </c>
      <c r="I304" s="3">
        <v>0.57839134647100132</v>
      </c>
      <c r="J304" s="13">
        <f t="shared" si="8"/>
        <v>252.9651921173992</v>
      </c>
      <c r="K304" s="13">
        <f t="shared" si="9"/>
        <v>-347.03480788260077</v>
      </c>
    </row>
    <row r="305" spans="1:11" x14ac:dyDescent="0.3">
      <c r="A305" t="s">
        <v>432</v>
      </c>
      <c r="B305" t="s">
        <v>158</v>
      </c>
      <c r="C305" s="1">
        <v>44737</v>
      </c>
      <c r="D305" t="s">
        <v>163</v>
      </c>
      <c r="E305" t="s">
        <v>171</v>
      </c>
      <c r="F305">
        <v>72</v>
      </c>
      <c r="G305" t="s">
        <v>103</v>
      </c>
      <c r="H305" s="2">
        <v>9</v>
      </c>
      <c r="I305" s="3">
        <v>0.18785567306752626</v>
      </c>
      <c r="J305" s="13">
        <f t="shared" si="8"/>
        <v>526.26952385224297</v>
      </c>
      <c r="K305" s="13">
        <f t="shared" si="9"/>
        <v>-121.73047614775702</v>
      </c>
    </row>
    <row r="306" spans="1:11" x14ac:dyDescent="0.3">
      <c r="A306" t="s">
        <v>433</v>
      </c>
      <c r="B306" t="s">
        <v>154</v>
      </c>
      <c r="C306" s="1">
        <v>44747</v>
      </c>
      <c r="D306" t="s">
        <v>164</v>
      </c>
      <c r="E306" t="s">
        <v>170</v>
      </c>
      <c r="F306">
        <v>65</v>
      </c>
      <c r="G306" t="s">
        <v>104</v>
      </c>
      <c r="H306" s="2">
        <v>8</v>
      </c>
      <c r="I306" s="3">
        <v>0.69234786906479862</v>
      </c>
      <c r="J306" s="13">
        <f t="shared" si="8"/>
        <v>159.97910808630473</v>
      </c>
      <c r="K306" s="13">
        <f t="shared" si="9"/>
        <v>-360.02089191369532</v>
      </c>
    </row>
    <row r="307" spans="1:11" x14ac:dyDescent="0.3">
      <c r="A307" t="s">
        <v>434</v>
      </c>
      <c r="B307" t="s">
        <v>155</v>
      </c>
      <c r="C307" s="1">
        <v>44754</v>
      </c>
      <c r="D307" t="s">
        <v>165</v>
      </c>
      <c r="E307" t="s">
        <v>171</v>
      </c>
      <c r="F307">
        <v>250</v>
      </c>
      <c r="G307" t="s">
        <v>105</v>
      </c>
      <c r="H307" s="2">
        <v>3</v>
      </c>
      <c r="I307" s="3">
        <v>0.7313105471637672</v>
      </c>
      <c r="J307" s="13">
        <f t="shared" si="8"/>
        <v>201.51708962717461</v>
      </c>
      <c r="K307" s="13">
        <f t="shared" si="9"/>
        <v>-548.48291037282536</v>
      </c>
    </row>
    <row r="308" spans="1:11" x14ac:dyDescent="0.3">
      <c r="A308" t="s">
        <v>435</v>
      </c>
      <c r="B308" t="s">
        <v>156</v>
      </c>
      <c r="C308" s="1">
        <v>44760</v>
      </c>
      <c r="D308" t="s">
        <v>166</v>
      </c>
      <c r="E308" t="s">
        <v>170</v>
      </c>
      <c r="F308">
        <v>130</v>
      </c>
      <c r="G308" t="s">
        <v>103</v>
      </c>
      <c r="H308" s="2">
        <v>3</v>
      </c>
      <c r="I308" s="3">
        <v>0.39651294953245186</v>
      </c>
      <c r="J308" s="13">
        <f t="shared" si="8"/>
        <v>235.35994968234377</v>
      </c>
      <c r="K308" s="13">
        <f t="shared" si="9"/>
        <v>-154.6400503176562</v>
      </c>
    </row>
    <row r="309" spans="1:11" x14ac:dyDescent="0.3">
      <c r="A309" t="s">
        <v>436</v>
      </c>
      <c r="B309" t="s">
        <v>157</v>
      </c>
      <c r="C309" s="1">
        <v>44759</v>
      </c>
      <c r="D309" t="s">
        <v>163</v>
      </c>
      <c r="E309" t="s">
        <v>171</v>
      </c>
      <c r="F309">
        <v>72</v>
      </c>
      <c r="G309" t="s">
        <v>104</v>
      </c>
      <c r="H309" s="2">
        <v>5</v>
      </c>
      <c r="I309" s="3">
        <v>0.47053293956185105</v>
      </c>
      <c r="J309" s="13">
        <f t="shared" si="8"/>
        <v>190.60814175773362</v>
      </c>
      <c r="K309" s="13">
        <f t="shared" si="9"/>
        <v>-169.39185824226638</v>
      </c>
    </row>
    <row r="310" spans="1:11" x14ac:dyDescent="0.3">
      <c r="A310" t="s">
        <v>437</v>
      </c>
      <c r="B310" t="s">
        <v>154</v>
      </c>
      <c r="C310" s="1">
        <v>44735</v>
      </c>
      <c r="D310" t="s">
        <v>164</v>
      </c>
      <c r="E310" t="s">
        <v>170</v>
      </c>
      <c r="F310">
        <v>65</v>
      </c>
      <c r="G310" t="s">
        <v>105</v>
      </c>
      <c r="H310" s="2">
        <v>9</v>
      </c>
      <c r="I310" s="3">
        <v>0.9022424845836422</v>
      </c>
      <c r="J310" s="13">
        <f t="shared" si="8"/>
        <v>57.188146518569312</v>
      </c>
      <c r="K310" s="13">
        <f t="shared" si="9"/>
        <v>-527.8118534814306</v>
      </c>
    </row>
    <row r="311" spans="1:11" x14ac:dyDescent="0.3">
      <c r="A311" t="s">
        <v>438</v>
      </c>
      <c r="B311" t="s">
        <v>155</v>
      </c>
      <c r="C311" s="1">
        <v>44734</v>
      </c>
      <c r="D311" t="s">
        <v>165</v>
      </c>
      <c r="E311" t="s">
        <v>171</v>
      </c>
      <c r="F311">
        <v>250</v>
      </c>
      <c r="G311" t="s">
        <v>103</v>
      </c>
      <c r="H311" s="2">
        <v>1</v>
      </c>
      <c r="I311" s="3">
        <v>0.25057968884738369</v>
      </c>
      <c r="J311" s="13">
        <f t="shared" si="8"/>
        <v>187.35507778815409</v>
      </c>
      <c r="K311" s="13">
        <f t="shared" si="9"/>
        <v>-62.644922211845923</v>
      </c>
    </row>
    <row r="312" spans="1:11" x14ac:dyDescent="0.3">
      <c r="A312" t="s">
        <v>439</v>
      </c>
      <c r="B312" t="s">
        <v>156</v>
      </c>
      <c r="C312" s="1">
        <v>44753</v>
      </c>
      <c r="D312" t="s">
        <v>166</v>
      </c>
      <c r="E312" t="s">
        <v>170</v>
      </c>
      <c r="F312">
        <v>130</v>
      </c>
      <c r="G312" t="s">
        <v>104</v>
      </c>
      <c r="H312" s="2">
        <v>4</v>
      </c>
      <c r="I312" s="3">
        <v>0.56892266919679113</v>
      </c>
      <c r="J312" s="13">
        <f t="shared" si="8"/>
        <v>224.16021201766861</v>
      </c>
      <c r="K312" s="13">
        <f t="shared" si="9"/>
        <v>-295.83978798233136</v>
      </c>
    </row>
    <row r="313" spans="1:11" x14ac:dyDescent="0.3">
      <c r="A313" t="s">
        <v>440</v>
      </c>
      <c r="B313" t="s">
        <v>157</v>
      </c>
      <c r="C313" s="1">
        <v>44739</v>
      </c>
      <c r="D313" t="s">
        <v>167</v>
      </c>
      <c r="E313" t="s">
        <v>171</v>
      </c>
      <c r="F313">
        <v>60</v>
      </c>
      <c r="G313" t="s">
        <v>105</v>
      </c>
      <c r="H313" s="2">
        <v>6</v>
      </c>
      <c r="I313" s="3">
        <v>3.357106137416721E-2</v>
      </c>
      <c r="J313" s="13">
        <f t="shared" si="8"/>
        <v>347.91441790529979</v>
      </c>
      <c r="K313" s="13">
        <f t="shared" si="9"/>
        <v>-12.085582094700195</v>
      </c>
    </row>
    <row r="314" spans="1:11" x14ac:dyDescent="0.3">
      <c r="A314" t="s">
        <v>441</v>
      </c>
      <c r="B314" t="s">
        <v>158</v>
      </c>
      <c r="C314" s="1">
        <v>44740</v>
      </c>
      <c r="D314" t="s">
        <v>168</v>
      </c>
      <c r="E314" t="s">
        <v>170</v>
      </c>
      <c r="F314">
        <v>95</v>
      </c>
      <c r="G314" t="s">
        <v>103</v>
      </c>
      <c r="H314" s="2">
        <v>4</v>
      </c>
      <c r="I314" s="3">
        <v>0.11797039324964398</v>
      </c>
      <c r="J314" s="13">
        <f t="shared" si="8"/>
        <v>335.17125056513527</v>
      </c>
      <c r="K314" s="13">
        <f t="shared" si="9"/>
        <v>-44.828749434864712</v>
      </c>
    </row>
    <row r="315" spans="1:11" x14ac:dyDescent="0.3">
      <c r="A315" t="s">
        <v>442</v>
      </c>
      <c r="B315" t="s">
        <v>159</v>
      </c>
      <c r="C315" s="1">
        <v>44748</v>
      </c>
      <c r="D315" t="s">
        <v>163</v>
      </c>
      <c r="E315" t="s">
        <v>171</v>
      </c>
      <c r="F315">
        <v>72</v>
      </c>
      <c r="G315" t="s">
        <v>104</v>
      </c>
      <c r="H315" s="2">
        <v>8</v>
      </c>
      <c r="I315" s="3">
        <v>2.8176385964748696E-2</v>
      </c>
      <c r="J315" s="13">
        <f t="shared" si="8"/>
        <v>559.77040168430472</v>
      </c>
      <c r="K315" s="13">
        <f t="shared" si="9"/>
        <v>-16.229598315695249</v>
      </c>
    </row>
    <row r="316" spans="1:11" x14ac:dyDescent="0.3">
      <c r="A316" t="s">
        <v>443</v>
      </c>
      <c r="B316" t="s">
        <v>154</v>
      </c>
      <c r="C316" s="1">
        <v>44731</v>
      </c>
      <c r="D316" t="s">
        <v>164</v>
      </c>
      <c r="E316" t="s">
        <v>170</v>
      </c>
      <c r="F316">
        <v>65</v>
      </c>
      <c r="G316" t="s">
        <v>105</v>
      </c>
      <c r="H316" s="2">
        <v>8</v>
      </c>
      <c r="I316" s="3">
        <v>0.66941136725758887</v>
      </c>
      <c r="J316" s="13">
        <f t="shared" si="8"/>
        <v>171.90608902605379</v>
      </c>
      <c r="K316" s="13">
        <f t="shared" si="9"/>
        <v>-348.09391097394621</v>
      </c>
    </row>
    <row r="317" spans="1:11" x14ac:dyDescent="0.3">
      <c r="A317" t="s">
        <v>444</v>
      </c>
      <c r="B317" t="s">
        <v>155</v>
      </c>
      <c r="C317" s="1">
        <v>44763</v>
      </c>
      <c r="D317" t="s">
        <v>165</v>
      </c>
      <c r="E317" t="s">
        <v>171</v>
      </c>
      <c r="F317">
        <v>250</v>
      </c>
      <c r="G317" t="s">
        <v>103</v>
      </c>
      <c r="H317" s="2">
        <v>2</v>
      </c>
      <c r="I317" s="3">
        <v>0.36448172495541775</v>
      </c>
      <c r="J317" s="13">
        <f t="shared" si="8"/>
        <v>317.7591375222911</v>
      </c>
      <c r="K317" s="13">
        <f t="shared" si="9"/>
        <v>-182.24086247770884</v>
      </c>
    </row>
    <row r="318" spans="1:11" x14ac:dyDescent="0.3">
      <c r="A318" t="s">
        <v>445</v>
      </c>
      <c r="B318" t="s">
        <v>156</v>
      </c>
      <c r="C318" s="1">
        <v>44733</v>
      </c>
      <c r="D318" t="s">
        <v>166</v>
      </c>
      <c r="E318" t="s">
        <v>170</v>
      </c>
      <c r="F318">
        <v>130</v>
      </c>
      <c r="G318" t="s">
        <v>104</v>
      </c>
      <c r="H318" s="2">
        <v>7</v>
      </c>
      <c r="I318" s="3">
        <v>0.15416488306079768</v>
      </c>
      <c r="J318" s="13">
        <f t="shared" si="8"/>
        <v>769.70995641467414</v>
      </c>
      <c r="K318" s="13">
        <f t="shared" si="9"/>
        <v>-140.29004358532589</v>
      </c>
    </row>
    <row r="319" spans="1:11" x14ac:dyDescent="0.3">
      <c r="A319" t="s">
        <v>446</v>
      </c>
      <c r="B319" t="s">
        <v>157</v>
      </c>
      <c r="C319" s="1">
        <v>44746</v>
      </c>
      <c r="D319" t="s">
        <v>163</v>
      </c>
      <c r="E319" t="s">
        <v>171</v>
      </c>
      <c r="F319">
        <v>72</v>
      </c>
      <c r="G319" t="s">
        <v>105</v>
      </c>
      <c r="H319" s="2">
        <v>7</v>
      </c>
      <c r="I319" s="3">
        <v>0.66646609625242947</v>
      </c>
      <c r="J319" s="13">
        <f t="shared" si="8"/>
        <v>168.10108748877553</v>
      </c>
      <c r="K319" s="13">
        <f t="shared" si="9"/>
        <v>-335.89891251122447</v>
      </c>
    </row>
    <row r="320" spans="1:11" x14ac:dyDescent="0.3">
      <c r="A320" t="s">
        <v>447</v>
      </c>
      <c r="B320" t="s">
        <v>154</v>
      </c>
      <c r="C320" s="1">
        <v>44755</v>
      </c>
      <c r="D320" t="s">
        <v>164</v>
      </c>
      <c r="E320" t="s">
        <v>170</v>
      </c>
      <c r="F320">
        <v>65</v>
      </c>
      <c r="G320" t="s">
        <v>103</v>
      </c>
      <c r="H320" s="2">
        <v>4</v>
      </c>
      <c r="I320" s="3">
        <v>0.69183752034253276</v>
      </c>
      <c r="J320" s="13">
        <f t="shared" si="8"/>
        <v>80.122244710941487</v>
      </c>
      <c r="K320" s="13">
        <f t="shared" si="9"/>
        <v>-179.87775528905854</v>
      </c>
    </row>
    <row r="321" spans="1:11" x14ac:dyDescent="0.3">
      <c r="A321" t="s">
        <v>448</v>
      </c>
      <c r="B321" t="s">
        <v>155</v>
      </c>
      <c r="C321" s="1">
        <v>44755</v>
      </c>
      <c r="D321" t="s">
        <v>165</v>
      </c>
      <c r="E321" t="s">
        <v>171</v>
      </c>
      <c r="F321">
        <v>250</v>
      </c>
      <c r="G321" t="s">
        <v>104</v>
      </c>
      <c r="H321" s="2">
        <v>2</v>
      </c>
      <c r="I321" s="3">
        <v>0.14649599591234685</v>
      </c>
      <c r="J321" s="13">
        <f t="shared" si="8"/>
        <v>426.75200204382656</v>
      </c>
      <c r="K321" s="13">
        <f t="shared" si="9"/>
        <v>-73.247997956173421</v>
      </c>
    </row>
    <row r="322" spans="1:11" x14ac:dyDescent="0.3">
      <c r="A322" t="s">
        <v>449</v>
      </c>
      <c r="B322" t="s">
        <v>156</v>
      </c>
      <c r="C322" s="1">
        <v>44727</v>
      </c>
      <c r="D322" t="s">
        <v>166</v>
      </c>
      <c r="E322" t="s">
        <v>170</v>
      </c>
      <c r="F322">
        <v>130</v>
      </c>
      <c r="G322" t="s">
        <v>105</v>
      </c>
      <c r="H322" s="2">
        <v>2</v>
      </c>
      <c r="I322" s="3">
        <v>0.98540635482364014</v>
      </c>
      <c r="J322" s="13">
        <f t="shared" ref="J322:J385" si="10">F322*H322*(1-I322)</f>
        <v>3.7943477458535635</v>
      </c>
      <c r="K322" s="13">
        <f t="shared" ref="K322:K385" si="11">-J322 * I322 / (1 - I322)</f>
        <v>-256.20565225414646</v>
      </c>
    </row>
    <row r="323" spans="1:11" x14ac:dyDescent="0.3">
      <c r="A323" t="s">
        <v>450</v>
      </c>
      <c r="B323" t="s">
        <v>157</v>
      </c>
      <c r="C323" s="1">
        <v>44746</v>
      </c>
      <c r="D323" t="s">
        <v>163</v>
      </c>
      <c r="E323" t="s">
        <v>171</v>
      </c>
      <c r="F323">
        <v>72</v>
      </c>
      <c r="G323" t="s">
        <v>103</v>
      </c>
      <c r="H323" s="2">
        <v>9</v>
      </c>
      <c r="I323" s="3">
        <v>0.32091320735788698</v>
      </c>
      <c r="J323" s="13">
        <f t="shared" si="10"/>
        <v>440.04824163208923</v>
      </c>
      <c r="K323" s="13">
        <f t="shared" si="11"/>
        <v>-207.95175836791074</v>
      </c>
    </row>
    <row r="324" spans="1:11" x14ac:dyDescent="0.3">
      <c r="A324" t="s">
        <v>451</v>
      </c>
      <c r="B324" t="s">
        <v>154</v>
      </c>
      <c r="C324" s="1">
        <v>44740</v>
      </c>
      <c r="D324" t="s">
        <v>164</v>
      </c>
      <c r="E324" t="s">
        <v>171</v>
      </c>
      <c r="F324">
        <v>65</v>
      </c>
      <c r="G324" t="s">
        <v>103</v>
      </c>
      <c r="H324" s="2">
        <v>9</v>
      </c>
      <c r="I324" s="3">
        <v>0.94495394109275654</v>
      </c>
      <c r="J324" s="13">
        <f t="shared" si="10"/>
        <v>32.201944460737423</v>
      </c>
      <c r="K324" s="13">
        <f t="shared" si="11"/>
        <v>-552.79805553926258</v>
      </c>
    </row>
    <row r="325" spans="1:11" x14ac:dyDescent="0.3">
      <c r="A325" t="s">
        <v>452</v>
      </c>
      <c r="B325" t="s">
        <v>155</v>
      </c>
      <c r="C325" s="1">
        <v>44743</v>
      </c>
      <c r="D325" t="s">
        <v>165</v>
      </c>
      <c r="E325" t="s">
        <v>171</v>
      </c>
      <c r="F325">
        <v>250</v>
      </c>
      <c r="G325" t="s">
        <v>104</v>
      </c>
      <c r="H325" s="2">
        <v>2</v>
      </c>
      <c r="I325" s="3">
        <v>0.50906748027199666</v>
      </c>
      <c r="J325" s="13">
        <f t="shared" si="10"/>
        <v>245.46625986400167</v>
      </c>
      <c r="K325" s="13">
        <f t="shared" si="11"/>
        <v>-254.53374013599833</v>
      </c>
    </row>
    <row r="326" spans="1:11" x14ac:dyDescent="0.3">
      <c r="A326" t="s">
        <v>453</v>
      </c>
      <c r="B326" t="s">
        <v>156</v>
      </c>
      <c r="C326" s="1">
        <v>44737</v>
      </c>
      <c r="D326" t="s">
        <v>166</v>
      </c>
      <c r="E326" t="s">
        <v>171</v>
      </c>
      <c r="F326">
        <v>130</v>
      </c>
      <c r="G326" t="s">
        <v>105</v>
      </c>
      <c r="H326" s="2">
        <v>4</v>
      </c>
      <c r="I326" s="3">
        <v>0.66059053266706258</v>
      </c>
      <c r="J326" s="13">
        <f t="shared" si="10"/>
        <v>176.49292301312747</v>
      </c>
      <c r="K326" s="13">
        <f t="shared" si="11"/>
        <v>-343.50707698687256</v>
      </c>
    </row>
    <row r="327" spans="1:11" x14ac:dyDescent="0.3">
      <c r="A327" t="s">
        <v>454</v>
      </c>
      <c r="B327" t="s">
        <v>157</v>
      </c>
      <c r="C327" s="1">
        <v>44757</v>
      </c>
      <c r="D327" t="s">
        <v>163</v>
      </c>
      <c r="E327" t="s">
        <v>171</v>
      </c>
      <c r="F327">
        <v>72</v>
      </c>
      <c r="G327" t="s">
        <v>103</v>
      </c>
      <c r="H327" s="2">
        <v>8</v>
      </c>
      <c r="I327" s="3">
        <v>0.89615601403703116</v>
      </c>
      <c r="J327" s="13">
        <f t="shared" si="10"/>
        <v>59.814135914670054</v>
      </c>
      <c r="K327" s="13">
        <f t="shared" si="11"/>
        <v>-516.18586408532997</v>
      </c>
    </row>
    <row r="328" spans="1:11" x14ac:dyDescent="0.3">
      <c r="A328" t="s">
        <v>455</v>
      </c>
      <c r="B328" t="s">
        <v>154</v>
      </c>
      <c r="C328" s="1">
        <v>44745</v>
      </c>
      <c r="D328" t="s">
        <v>164</v>
      </c>
      <c r="E328" t="s">
        <v>170</v>
      </c>
      <c r="F328">
        <v>65</v>
      </c>
      <c r="G328" t="s">
        <v>104</v>
      </c>
      <c r="H328" s="2">
        <v>8</v>
      </c>
      <c r="I328" s="3">
        <v>0.133950017527805</v>
      </c>
      <c r="J328" s="13">
        <f t="shared" si="10"/>
        <v>450.34599088554143</v>
      </c>
      <c r="K328" s="13">
        <f t="shared" si="11"/>
        <v>-69.654009114458603</v>
      </c>
    </row>
    <row r="329" spans="1:11" x14ac:dyDescent="0.3">
      <c r="A329" t="s">
        <v>456</v>
      </c>
      <c r="B329" t="s">
        <v>155</v>
      </c>
      <c r="C329" s="1">
        <v>44760</v>
      </c>
      <c r="D329" t="s">
        <v>165</v>
      </c>
      <c r="E329" t="s">
        <v>171</v>
      </c>
      <c r="F329">
        <v>250</v>
      </c>
      <c r="G329" t="s">
        <v>105</v>
      </c>
      <c r="H329" s="2">
        <v>4</v>
      </c>
      <c r="I329" s="3">
        <v>0.3823797297998468</v>
      </c>
      <c r="J329" s="13">
        <f t="shared" si="10"/>
        <v>617.62027020015319</v>
      </c>
      <c r="K329" s="13">
        <f t="shared" si="11"/>
        <v>-382.37972979984676</v>
      </c>
    </row>
    <row r="330" spans="1:11" x14ac:dyDescent="0.3">
      <c r="A330" t="s">
        <v>457</v>
      </c>
      <c r="B330" t="s">
        <v>156</v>
      </c>
      <c r="C330" s="1">
        <v>44750</v>
      </c>
      <c r="D330" t="s">
        <v>166</v>
      </c>
      <c r="E330" t="s">
        <v>170</v>
      </c>
      <c r="F330">
        <v>130</v>
      </c>
      <c r="G330" t="s">
        <v>103</v>
      </c>
      <c r="H330" s="2">
        <v>2</v>
      </c>
      <c r="I330" s="3">
        <v>0.15073825601342095</v>
      </c>
      <c r="J330" s="13">
        <f t="shared" si="10"/>
        <v>220.80805343651056</v>
      </c>
      <c r="K330" s="13">
        <f t="shared" si="11"/>
        <v>-39.191946563489452</v>
      </c>
    </row>
    <row r="331" spans="1:11" x14ac:dyDescent="0.3">
      <c r="A331" t="s">
        <v>458</v>
      </c>
      <c r="B331" t="s">
        <v>157</v>
      </c>
      <c r="C331" s="1">
        <v>44742</v>
      </c>
      <c r="D331" t="s">
        <v>167</v>
      </c>
      <c r="E331" t="s">
        <v>171</v>
      </c>
      <c r="F331">
        <v>60</v>
      </c>
      <c r="G331" t="s">
        <v>104</v>
      </c>
      <c r="H331" s="2">
        <v>10</v>
      </c>
      <c r="I331" s="3">
        <v>0.96395128247903139</v>
      </c>
      <c r="J331" s="13">
        <f t="shared" si="10"/>
        <v>21.629230512581167</v>
      </c>
      <c r="K331" s="13">
        <f t="shared" si="11"/>
        <v>-578.37076948741878</v>
      </c>
    </row>
    <row r="332" spans="1:11" x14ac:dyDescent="0.3">
      <c r="A332" t="s">
        <v>459</v>
      </c>
      <c r="B332" t="s">
        <v>158</v>
      </c>
      <c r="C332" s="1">
        <v>44754</v>
      </c>
      <c r="D332" t="s">
        <v>163</v>
      </c>
      <c r="E332" t="s">
        <v>170</v>
      </c>
      <c r="F332">
        <v>72</v>
      </c>
      <c r="G332" t="s">
        <v>105</v>
      </c>
      <c r="H332" s="2">
        <v>5</v>
      </c>
      <c r="I332" s="3">
        <v>0.93894083705684528</v>
      </c>
      <c r="J332" s="13">
        <f t="shared" si="10"/>
        <v>21.9812986595357</v>
      </c>
      <c r="K332" s="13">
        <f t="shared" si="11"/>
        <v>-338.0187013404643</v>
      </c>
    </row>
    <row r="333" spans="1:11" x14ac:dyDescent="0.3">
      <c r="A333" t="s">
        <v>460</v>
      </c>
      <c r="B333" t="s">
        <v>154</v>
      </c>
      <c r="C333" s="1">
        <v>44746</v>
      </c>
      <c r="D333" t="s">
        <v>164</v>
      </c>
      <c r="E333" t="s">
        <v>171</v>
      </c>
      <c r="F333">
        <v>65</v>
      </c>
      <c r="G333" t="s">
        <v>103</v>
      </c>
      <c r="H333" s="2">
        <v>7</v>
      </c>
      <c r="I333" s="3">
        <v>0.90335270578489546</v>
      </c>
      <c r="J333" s="13">
        <f t="shared" si="10"/>
        <v>43.974518867872568</v>
      </c>
      <c r="K333" s="13">
        <f t="shared" si="11"/>
        <v>-411.02548113212742</v>
      </c>
    </row>
    <row r="334" spans="1:11" x14ac:dyDescent="0.3">
      <c r="A334" t="s">
        <v>461</v>
      </c>
      <c r="B334" t="s">
        <v>155</v>
      </c>
      <c r="C334" s="1">
        <v>44752</v>
      </c>
      <c r="D334" t="s">
        <v>165</v>
      </c>
      <c r="E334" t="s">
        <v>170</v>
      </c>
      <c r="F334">
        <v>250</v>
      </c>
      <c r="G334" t="s">
        <v>104</v>
      </c>
      <c r="H334" s="2">
        <v>2</v>
      </c>
      <c r="I334" s="3">
        <v>0.62209777321995885</v>
      </c>
      <c r="J334" s="13">
        <f t="shared" si="10"/>
        <v>188.95111339002057</v>
      </c>
      <c r="K334" s="13">
        <f t="shared" si="11"/>
        <v>-311.04888660997943</v>
      </c>
    </row>
    <row r="335" spans="1:11" x14ac:dyDescent="0.3">
      <c r="A335" t="s">
        <v>462</v>
      </c>
      <c r="B335" t="s">
        <v>156</v>
      </c>
      <c r="C335" s="1">
        <v>44725</v>
      </c>
      <c r="D335" t="s">
        <v>166</v>
      </c>
      <c r="E335" t="s">
        <v>171</v>
      </c>
      <c r="F335">
        <v>130</v>
      </c>
      <c r="G335" t="s">
        <v>105</v>
      </c>
      <c r="H335" s="2">
        <v>5</v>
      </c>
      <c r="I335" s="3">
        <v>6.1676790443396468E-2</v>
      </c>
      <c r="J335" s="13">
        <f t="shared" si="10"/>
        <v>609.9100862117923</v>
      </c>
      <c r="K335" s="13">
        <f t="shared" si="11"/>
        <v>-40.08991378820771</v>
      </c>
    </row>
    <row r="336" spans="1:11" x14ac:dyDescent="0.3">
      <c r="A336" t="s">
        <v>463</v>
      </c>
      <c r="B336" t="s">
        <v>157</v>
      </c>
      <c r="C336" s="1">
        <v>44734</v>
      </c>
      <c r="D336" t="s">
        <v>163</v>
      </c>
      <c r="E336" t="s">
        <v>170</v>
      </c>
      <c r="F336">
        <v>72</v>
      </c>
      <c r="G336" t="s">
        <v>103</v>
      </c>
      <c r="H336" s="2">
        <v>12</v>
      </c>
      <c r="I336" s="3">
        <v>0.49213521317421138</v>
      </c>
      <c r="J336" s="13">
        <f t="shared" si="10"/>
        <v>438.79517581748138</v>
      </c>
      <c r="K336" s="13">
        <f t="shared" si="11"/>
        <v>-425.20482418251868</v>
      </c>
    </row>
    <row r="337" spans="1:11" x14ac:dyDescent="0.3">
      <c r="A337" t="s">
        <v>464</v>
      </c>
      <c r="B337" t="s">
        <v>154</v>
      </c>
      <c r="C337" s="1">
        <v>44761</v>
      </c>
      <c r="D337" t="s">
        <v>164</v>
      </c>
      <c r="E337" t="s">
        <v>171</v>
      </c>
      <c r="F337">
        <v>65</v>
      </c>
      <c r="G337" t="s">
        <v>104</v>
      </c>
      <c r="H337" s="2">
        <v>9</v>
      </c>
      <c r="I337" s="3">
        <v>0.69552711985994919</v>
      </c>
      <c r="J337" s="13">
        <f t="shared" si="10"/>
        <v>178.11663488192971</v>
      </c>
      <c r="K337" s="13">
        <f t="shared" si="11"/>
        <v>-406.88336511807023</v>
      </c>
    </row>
    <row r="338" spans="1:11" x14ac:dyDescent="0.3">
      <c r="A338" t="s">
        <v>465</v>
      </c>
      <c r="B338" t="s">
        <v>155</v>
      </c>
      <c r="C338" s="1">
        <v>44735</v>
      </c>
      <c r="D338" t="s">
        <v>165</v>
      </c>
      <c r="E338" t="s">
        <v>170</v>
      </c>
      <c r="F338">
        <v>250</v>
      </c>
      <c r="G338" t="s">
        <v>105</v>
      </c>
      <c r="H338" s="2">
        <v>4</v>
      </c>
      <c r="I338" s="3">
        <v>0.54528907278354111</v>
      </c>
      <c r="J338" s="13">
        <f t="shared" si="10"/>
        <v>454.71092721645891</v>
      </c>
      <c r="K338" s="13">
        <f t="shared" si="11"/>
        <v>-545.2890727835412</v>
      </c>
    </row>
    <row r="339" spans="1:11" x14ac:dyDescent="0.3">
      <c r="A339" t="s">
        <v>466</v>
      </c>
      <c r="B339" t="s">
        <v>156</v>
      </c>
      <c r="C339" s="1">
        <v>44753</v>
      </c>
      <c r="D339" t="s">
        <v>166</v>
      </c>
      <c r="E339" t="s">
        <v>171</v>
      </c>
      <c r="F339">
        <v>130</v>
      </c>
      <c r="G339" t="s">
        <v>103</v>
      </c>
      <c r="H339" s="2">
        <v>4</v>
      </c>
      <c r="I339" s="3">
        <v>0.35199536538224718</v>
      </c>
      <c r="J339" s="13">
        <f t="shared" si="10"/>
        <v>336.96241000123149</v>
      </c>
      <c r="K339" s="13">
        <f t="shared" si="11"/>
        <v>-183.03758999876854</v>
      </c>
    </row>
    <row r="340" spans="1:11" x14ac:dyDescent="0.3">
      <c r="A340" t="s">
        <v>467</v>
      </c>
      <c r="B340" t="s">
        <v>157</v>
      </c>
      <c r="C340" s="1">
        <v>44732</v>
      </c>
      <c r="D340" t="s">
        <v>167</v>
      </c>
      <c r="E340" t="s">
        <v>170</v>
      </c>
      <c r="F340">
        <v>60</v>
      </c>
      <c r="G340" t="s">
        <v>104</v>
      </c>
      <c r="H340" s="2">
        <v>6</v>
      </c>
      <c r="I340" s="3">
        <v>6.0292533629099143E-2</v>
      </c>
      <c r="J340" s="13">
        <f t="shared" si="10"/>
        <v>338.29468789352433</v>
      </c>
      <c r="K340" s="13">
        <f t="shared" si="11"/>
        <v>-21.705312106475695</v>
      </c>
    </row>
    <row r="341" spans="1:11" x14ac:dyDescent="0.3">
      <c r="A341" t="s">
        <v>468</v>
      </c>
      <c r="B341" t="s">
        <v>158</v>
      </c>
      <c r="C341" s="1">
        <v>44748</v>
      </c>
      <c r="D341" t="s">
        <v>168</v>
      </c>
      <c r="E341" t="s">
        <v>171</v>
      </c>
      <c r="F341">
        <v>95</v>
      </c>
      <c r="G341" t="s">
        <v>105</v>
      </c>
      <c r="H341" s="2">
        <v>7</v>
      </c>
      <c r="I341" s="3">
        <v>4.1434457281700587E-2</v>
      </c>
      <c r="J341" s="13">
        <f t="shared" si="10"/>
        <v>637.44608590766916</v>
      </c>
      <c r="K341" s="13">
        <f t="shared" si="11"/>
        <v>-27.553914092330892</v>
      </c>
    </row>
    <row r="342" spans="1:11" x14ac:dyDescent="0.3">
      <c r="A342" t="s">
        <v>469</v>
      </c>
      <c r="B342" t="s">
        <v>159</v>
      </c>
      <c r="C342" s="1">
        <v>44731</v>
      </c>
      <c r="D342" t="s">
        <v>163</v>
      </c>
      <c r="E342" t="s">
        <v>170</v>
      </c>
      <c r="F342">
        <v>72</v>
      </c>
      <c r="G342" t="s">
        <v>103</v>
      </c>
      <c r="H342" s="2">
        <v>3</v>
      </c>
      <c r="I342" s="3">
        <v>0.29516274884520199</v>
      </c>
      <c r="J342" s="13">
        <f t="shared" si="10"/>
        <v>152.24484624943636</v>
      </c>
      <c r="K342" s="13">
        <f t="shared" si="11"/>
        <v>-63.755153750563629</v>
      </c>
    </row>
    <row r="343" spans="1:11" x14ac:dyDescent="0.3">
      <c r="A343" t="s">
        <v>470</v>
      </c>
      <c r="B343" t="s">
        <v>154</v>
      </c>
      <c r="C343" s="1">
        <v>44725</v>
      </c>
      <c r="D343" t="s">
        <v>164</v>
      </c>
      <c r="E343" t="s">
        <v>171</v>
      </c>
      <c r="F343">
        <v>65</v>
      </c>
      <c r="G343" t="s">
        <v>104</v>
      </c>
      <c r="H343" s="2">
        <v>4</v>
      </c>
      <c r="I343" s="3">
        <v>0.68154294540119276</v>
      </c>
      <c r="J343" s="13">
        <f t="shared" si="10"/>
        <v>82.798834195689878</v>
      </c>
      <c r="K343" s="13">
        <f t="shared" si="11"/>
        <v>-177.20116580431011</v>
      </c>
    </row>
    <row r="344" spans="1:11" x14ac:dyDescent="0.3">
      <c r="A344" t="s">
        <v>471</v>
      </c>
      <c r="B344" t="s">
        <v>155</v>
      </c>
      <c r="C344" s="1">
        <v>44753</v>
      </c>
      <c r="D344" t="s">
        <v>165</v>
      </c>
      <c r="E344" t="s">
        <v>170</v>
      </c>
      <c r="F344">
        <v>250</v>
      </c>
      <c r="G344" t="s">
        <v>105</v>
      </c>
      <c r="H344" s="2">
        <v>1</v>
      </c>
      <c r="I344" s="3">
        <v>0.52632346520297391</v>
      </c>
      <c r="J344" s="13">
        <f t="shared" si="10"/>
        <v>118.41913369925652</v>
      </c>
      <c r="K344" s="13">
        <f t="shared" si="11"/>
        <v>-131.58086630074348</v>
      </c>
    </row>
    <row r="345" spans="1:11" x14ac:dyDescent="0.3">
      <c r="A345" t="s">
        <v>472</v>
      </c>
      <c r="B345" t="s">
        <v>156</v>
      </c>
      <c r="C345" s="1">
        <v>44738</v>
      </c>
      <c r="D345" t="s">
        <v>166</v>
      </c>
      <c r="E345" t="s">
        <v>171</v>
      </c>
      <c r="F345">
        <v>130</v>
      </c>
      <c r="G345" t="s">
        <v>103</v>
      </c>
      <c r="H345" s="2">
        <v>6</v>
      </c>
      <c r="I345" s="3">
        <v>5.4437687903536869E-2</v>
      </c>
      <c r="J345" s="13">
        <f t="shared" si="10"/>
        <v>737.53860343524127</v>
      </c>
      <c r="K345" s="13">
        <f t="shared" si="11"/>
        <v>-42.461396564758758</v>
      </c>
    </row>
    <row r="346" spans="1:11" x14ac:dyDescent="0.3">
      <c r="A346" t="s">
        <v>473</v>
      </c>
      <c r="B346" t="s">
        <v>157</v>
      </c>
      <c r="C346" s="1">
        <v>44762</v>
      </c>
      <c r="D346" t="s">
        <v>163</v>
      </c>
      <c r="E346" t="s">
        <v>171</v>
      </c>
      <c r="F346">
        <v>72</v>
      </c>
      <c r="G346" t="s">
        <v>104</v>
      </c>
      <c r="H346" s="2">
        <v>10</v>
      </c>
      <c r="I346" s="3">
        <v>0.95350738842174898</v>
      </c>
      <c r="J346" s="13">
        <f t="shared" si="10"/>
        <v>33.474680336340732</v>
      </c>
      <c r="K346" s="13">
        <f t="shared" si="11"/>
        <v>-686.52531966365927</v>
      </c>
    </row>
    <row r="347" spans="1:11" x14ac:dyDescent="0.3">
      <c r="A347" t="s">
        <v>474</v>
      </c>
      <c r="B347" t="s">
        <v>154</v>
      </c>
      <c r="C347" s="1">
        <v>44756</v>
      </c>
      <c r="D347" t="s">
        <v>164</v>
      </c>
      <c r="E347" t="s">
        <v>171</v>
      </c>
      <c r="F347">
        <v>65</v>
      </c>
      <c r="G347" t="s">
        <v>105</v>
      </c>
      <c r="H347" s="2">
        <v>4</v>
      </c>
      <c r="I347" s="3">
        <v>0.46726651348176196</v>
      </c>
      <c r="J347" s="13">
        <f t="shared" si="10"/>
        <v>138.5107064947419</v>
      </c>
      <c r="K347" s="13">
        <f t="shared" si="11"/>
        <v>-121.4892935052581</v>
      </c>
    </row>
    <row r="348" spans="1:11" x14ac:dyDescent="0.3">
      <c r="A348" t="s">
        <v>475</v>
      </c>
      <c r="B348" t="s">
        <v>155</v>
      </c>
      <c r="C348" s="1">
        <v>44744</v>
      </c>
      <c r="D348" t="s">
        <v>165</v>
      </c>
      <c r="E348" t="s">
        <v>171</v>
      </c>
      <c r="F348">
        <v>250</v>
      </c>
      <c r="G348" t="s">
        <v>103</v>
      </c>
      <c r="H348" s="2">
        <v>2</v>
      </c>
      <c r="I348" s="3">
        <v>0.6015089815611987</v>
      </c>
      <c r="J348" s="13">
        <f t="shared" si="10"/>
        <v>199.24550921940065</v>
      </c>
      <c r="K348" s="13">
        <f t="shared" si="11"/>
        <v>-300.75449078059933</v>
      </c>
    </row>
    <row r="349" spans="1:11" x14ac:dyDescent="0.3">
      <c r="A349" t="s">
        <v>476</v>
      </c>
      <c r="B349" t="s">
        <v>156</v>
      </c>
      <c r="C349" s="1">
        <v>44753</v>
      </c>
      <c r="D349" t="s">
        <v>166</v>
      </c>
      <c r="E349" t="s">
        <v>171</v>
      </c>
      <c r="F349">
        <v>130</v>
      </c>
      <c r="G349" t="s">
        <v>104</v>
      </c>
      <c r="H349" s="2">
        <v>7</v>
      </c>
      <c r="I349" s="3">
        <v>0.17158764742187849</v>
      </c>
      <c r="J349" s="13">
        <f t="shared" si="10"/>
        <v>753.85524084609062</v>
      </c>
      <c r="K349" s="13">
        <f t="shared" si="11"/>
        <v>-156.14475915390946</v>
      </c>
    </row>
    <row r="350" spans="1:11" x14ac:dyDescent="0.3">
      <c r="A350" t="s">
        <v>477</v>
      </c>
      <c r="B350" t="s">
        <v>157</v>
      </c>
      <c r="C350" s="1">
        <v>44762</v>
      </c>
      <c r="D350" t="s">
        <v>167</v>
      </c>
      <c r="E350" t="s">
        <v>170</v>
      </c>
      <c r="F350">
        <v>60</v>
      </c>
      <c r="G350" t="s">
        <v>105</v>
      </c>
      <c r="H350" s="2">
        <v>11</v>
      </c>
      <c r="I350" s="3">
        <v>0.44731050880102885</v>
      </c>
      <c r="J350" s="13">
        <f t="shared" si="10"/>
        <v>364.77506419132095</v>
      </c>
      <c r="K350" s="13">
        <f t="shared" si="11"/>
        <v>-295.22493580867899</v>
      </c>
    </row>
    <row r="351" spans="1:11" x14ac:dyDescent="0.3">
      <c r="A351" t="s">
        <v>478</v>
      </c>
      <c r="B351" t="s">
        <v>158</v>
      </c>
      <c r="C351" s="1">
        <v>44740</v>
      </c>
      <c r="D351" t="s">
        <v>163</v>
      </c>
      <c r="E351" t="s">
        <v>171</v>
      </c>
      <c r="F351">
        <v>72</v>
      </c>
      <c r="G351" t="s">
        <v>103</v>
      </c>
      <c r="H351" s="2">
        <v>8</v>
      </c>
      <c r="I351" s="3">
        <v>0.54246953050958213</v>
      </c>
      <c r="J351" s="13">
        <f t="shared" si="10"/>
        <v>263.53755042648072</v>
      </c>
      <c r="K351" s="13">
        <f t="shared" si="11"/>
        <v>-312.46244957351934</v>
      </c>
    </row>
    <row r="352" spans="1:11" x14ac:dyDescent="0.3">
      <c r="A352" t="s">
        <v>479</v>
      </c>
      <c r="B352" t="s">
        <v>154</v>
      </c>
      <c r="C352" s="1">
        <v>44729</v>
      </c>
      <c r="D352" t="s">
        <v>164</v>
      </c>
      <c r="E352" t="s">
        <v>170</v>
      </c>
      <c r="F352">
        <v>65</v>
      </c>
      <c r="G352" t="s">
        <v>104</v>
      </c>
      <c r="H352" s="2">
        <v>11</v>
      </c>
      <c r="I352" s="3">
        <v>0.50484804947298401</v>
      </c>
      <c r="J352" s="13">
        <f t="shared" si="10"/>
        <v>354.03364462681645</v>
      </c>
      <c r="K352" s="13">
        <f t="shared" si="11"/>
        <v>-360.9663553731836</v>
      </c>
    </row>
    <row r="353" spans="1:11" x14ac:dyDescent="0.3">
      <c r="A353" t="s">
        <v>480</v>
      </c>
      <c r="B353" t="s">
        <v>155</v>
      </c>
      <c r="C353" s="1">
        <v>44727</v>
      </c>
      <c r="D353" t="s">
        <v>165</v>
      </c>
      <c r="E353" t="s">
        <v>171</v>
      </c>
      <c r="F353">
        <v>250</v>
      </c>
      <c r="G353" t="s">
        <v>105</v>
      </c>
      <c r="H353" s="2">
        <v>4</v>
      </c>
      <c r="I353" s="3">
        <v>9.2316747421295475E-2</v>
      </c>
      <c r="J353" s="13">
        <f t="shared" si="10"/>
        <v>907.68325257870447</v>
      </c>
      <c r="K353" s="13">
        <f t="shared" si="11"/>
        <v>-92.31674742129546</v>
      </c>
    </row>
    <row r="354" spans="1:11" x14ac:dyDescent="0.3">
      <c r="A354" t="s">
        <v>481</v>
      </c>
      <c r="B354" t="s">
        <v>156</v>
      </c>
      <c r="C354" s="1">
        <v>44734</v>
      </c>
      <c r="D354" t="s">
        <v>166</v>
      </c>
      <c r="E354" t="s">
        <v>170</v>
      </c>
      <c r="F354">
        <v>130</v>
      </c>
      <c r="G354" t="s">
        <v>103</v>
      </c>
      <c r="H354" s="2">
        <v>7</v>
      </c>
      <c r="I354" s="3">
        <v>0.34907542272706216</v>
      </c>
      <c r="J354" s="13">
        <f t="shared" si="10"/>
        <v>592.34136531837339</v>
      </c>
      <c r="K354" s="13">
        <f t="shared" si="11"/>
        <v>-317.65863468162655</v>
      </c>
    </row>
    <row r="355" spans="1:11" x14ac:dyDescent="0.3">
      <c r="A355" t="s">
        <v>482</v>
      </c>
      <c r="B355" t="s">
        <v>157</v>
      </c>
      <c r="C355" s="1">
        <v>44744</v>
      </c>
      <c r="D355" t="s">
        <v>163</v>
      </c>
      <c r="E355" t="s">
        <v>171</v>
      </c>
      <c r="F355">
        <v>72</v>
      </c>
      <c r="G355" t="s">
        <v>104</v>
      </c>
      <c r="H355" s="2">
        <v>4</v>
      </c>
      <c r="I355" s="3">
        <v>0.90031823580716619</v>
      </c>
      <c r="J355" s="13">
        <f t="shared" si="10"/>
        <v>28.708348087536137</v>
      </c>
      <c r="K355" s="13">
        <f t="shared" si="11"/>
        <v>-259.29165191246386</v>
      </c>
    </row>
    <row r="356" spans="1:11" x14ac:dyDescent="0.3">
      <c r="A356" t="s">
        <v>483</v>
      </c>
      <c r="B356" t="s">
        <v>154</v>
      </c>
      <c r="C356" s="1">
        <v>44737</v>
      </c>
      <c r="D356" t="s">
        <v>164</v>
      </c>
      <c r="E356" t="s">
        <v>170</v>
      </c>
      <c r="F356">
        <v>65</v>
      </c>
      <c r="G356" t="s">
        <v>105</v>
      </c>
      <c r="H356" s="2">
        <v>5</v>
      </c>
      <c r="I356" s="3">
        <v>0.18050692795462731</v>
      </c>
      <c r="J356" s="13">
        <f t="shared" si="10"/>
        <v>266.3352484147461</v>
      </c>
      <c r="K356" s="13">
        <f t="shared" si="11"/>
        <v>-58.664751585253867</v>
      </c>
    </row>
    <row r="357" spans="1:11" x14ac:dyDescent="0.3">
      <c r="A357" t="s">
        <v>484</v>
      </c>
      <c r="B357" t="s">
        <v>155</v>
      </c>
      <c r="C357" s="1">
        <v>44752</v>
      </c>
      <c r="D357" t="s">
        <v>165</v>
      </c>
      <c r="E357" t="s">
        <v>171</v>
      </c>
      <c r="F357">
        <v>250</v>
      </c>
      <c r="G357" t="s">
        <v>103</v>
      </c>
      <c r="H357" s="2">
        <v>1</v>
      </c>
      <c r="I357" s="3">
        <v>2.5445092820001292E-2</v>
      </c>
      <c r="J357" s="13">
        <f t="shared" si="10"/>
        <v>243.63872679499968</v>
      </c>
      <c r="K357" s="13">
        <f t="shared" si="11"/>
        <v>-6.3612732050003231</v>
      </c>
    </row>
    <row r="358" spans="1:11" x14ac:dyDescent="0.3">
      <c r="A358" t="s">
        <v>485</v>
      </c>
      <c r="B358" t="s">
        <v>156</v>
      </c>
      <c r="C358" s="1">
        <v>44736</v>
      </c>
      <c r="D358" t="s">
        <v>166</v>
      </c>
      <c r="E358" t="s">
        <v>170</v>
      </c>
      <c r="F358">
        <v>130</v>
      </c>
      <c r="G358" t="s">
        <v>104</v>
      </c>
      <c r="H358" s="2">
        <v>2</v>
      </c>
      <c r="I358" s="3">
        <v>0.79643741142705549</v>
      </c>
      <c r="J358" s="13">
        <f t="shared" si="10"/>
        <v>52.926273028965575</v>
      </c>
      <c r="K358" s="13">
        <f t="shared" si="11"/>
        <v>-207.07372697103443</v>
      </c>
    </row>
    <row r="359" spans="1:11" x14ac:dyDescent="0.3">
      <c r="A359" t="s">
        <v>486</v>
      </c>
      <c r="B359" t="s">
        <v>157</v>
      </c>
      <c r="C359" s="1">
        <v>44752</v>
      </c>
      <c r="D359" t="s">
        <v>167</v>
      </c>
      <c r="E359" t="s">
        <v>171</v>
      </c>
      <c r="F359">
        <v>60</v>
      </c>
      <c r="G359" t="s">
        <v>105</v>
      </c>
      <c r="H359" s="2">
        <v>14</v>
      </c>
      <c r="I359" s="3">
        <v>0.16077213359827813</v>
      </c>
      <c r="J359" s="13">
        <f t="shared" si="10"/>
        <v>704.95140777744632</v>
      </c>
      <c r="K359" s="13">
        <f t="shared" si="11"/>
        <v>-135.04859222255362</v>
      </c>
    </row>
    <row r="360" spans="1:11" x14ac:dyDescent="0.3">
      <c r="A360" t="s">
        <v>487</v>
      </c>
      <c r="B360" t="s">
        <v>158</v>
      </c>
      <c r="C360" s="1">
        <v>44759</v>
      </c>
      <c r="D360" t="s">
        <v>168</v>
      </c>
      <c r="E360" t="s">
        <v>170</v>
      </c>
      <c r="F360">
        <v>95</v>
      </c>
      <c r="G360" t="s">
        <v>103</v>
      </c>
      <c r="H360" s="2">
        <v>9</v>
      </c>
      <c r="I360" s="3">
        <v>0.24693836978869843</v>
      </c>
      <c r="J360" s="13">
        <f t="shared" si="10"/>
        <v>643.8676938306628</v>
      </c>
      <c r="K360" s="13">
        <f t="shared" si="11"/>
        <v>-211.13230616933714</v>
      </c>
    </row>
    <row r="361" spans="1:11" x14ac:dyDescent="0.3">
      <c r="A361" t="s">
        <v>488</v>
      </c>
      <c r="B361" t="s">
        <v>159</v>
      </c>
      <c r="C361" s="1">
        <v>44763</v>
      </c>
      <c r="D361" t="s">
        <v>163</v>
      </c>
      <c r="E361" t="s">
        <v>171</v>
      </c>
      <c r="F361">
        <v>72</v>
      </c>
      <c r="G361" t="s">
        <v>104</v>
      </c>
      <c r="H361" s="2">
        <v>8</v>
      </c>
      <c r="I361" s="3">
        <v>0.22148207946738752</v>
      </c>
      <c r="J361" s="13">
        <f t="shared" si="10"/>
        <v>448.42632222678481</v>
      </c>
      <c r="K361" s="13">
        <f t="shared" si="11"/>
        <v>-127.57367777321521</v>
      </c>
    </row>
    <row r="362" spans="1:11" x14ac:dyDescent="0.3">
      <c r="A362" t="s">
        <v>489</v>
      </c>
      <c r="B362" t="s">
        <v>154</v>
      </c>
      <c r="C362" s="1">
        <v>44763</v>
      </c>
      <c r="D362" t="s">
        <v>164</v>
      </c>
      <c r="E362" t="s">
        <v>170</v>
      </c>
      <c r="F362">
        <v>65</v>
      </c>
      <c r="G362" t="s">
        <v>105</v>
      </c>
      <c r="H362" s="2">
        <v>11</v>
      </c>
      <c r="I362" s="3">
        <v>0.71458846230959472</v>
      </c>
      <c r="J362" s="13">
        <f t="shared" si="10"/>
        <v>204.06924944863977</v>
      </c>
      <c r="K362" s="13">
        <f t="shared" si="11"/>
        <v>-510.93075055136023</v>
      </c>
    </row>
    <row r="363" spans="1:11" x14ac:dyDescent="0.3">
      <c r="A363" t="s">
        <v>490</v>
      </c>
      <c r="B363" t="s">
        <v>155</v>
      </c>
      <c r="C363" s="1">
        <v>44750</v>
      </c>
      <c r="D363" t="s">
        <v>165</v>
      </c>
      <c r="E363" t="s">
        <v>171</v>
      </c>
      <c r="F363">
        <v>250</v>
      </c>
      <c r="G363" t="s">
        <v>103</v>
      </c>
      <c r="H363" s="2">
        <v>4</v>
      </c>
      <c r="I363" s="3">
        <v>0.11286694488931481</v>
      </c>
      <c r="J363" s="13">
        <f t="shared" si="10"/>
        <v>887.13305511068518</v>
      </c>
      <c r="K363" s="13">
        <f t="shared" si="11"/>
        <v>-112.86694488931482</v>
      </c>
    </row>
    <row r="364" spans="1:11" x14ac:dyDescent="0.3">
      <c r="A364" t="s">
        <v>491</v>
      </c>
      <c r="B364" t="s">
        <v>156</v>
      </c>
      <c r="C364" s="1">
        <v>44751</v>
      </c>
      <c r="D364" t="s">
        <v>166</v>
      </c>
      <c r="E364" t="s">
        <v>170</v>
      </c>
      <c r="F364">
        <v>130</v>
      </c>
      <c r="G364" t="s">
        <v>104</v>
      </c>
      <c r="H364" s="2">
        <v>6</v>
      </c>
      <c r="I364" s="3">
        <v>6.5283590828819849E-2</v>
      </c>
      <c r="J364" s="13">
        <f t="shared" si="10"/>
        <v>729.07879915352055</v>
      </c>
      <c r="K364" s="13">
        <f t="shared" si="11"/>
        <v>-50.921200846479486</v>
      </c>
    </row>
    <row r="365" spans="1:11" x14ac:dyDescent="0.3">
      <c r="A365" t="s">
        <v>492</v>
      </c>
      <c r="B365" t="s">
        <v>157</v>
      </c>
      <c r="C365" s="1">
        <v>44736</v>
      </c>
      <c r="D365" t="s">
        <v>163</v>
      </c>
      <c r="E365" t="s">
        <v>171</v>
      </c>
      <c r="F365">
        <v>72</v>
      </c>
      <c r="G365" t="s">
        <v>105</v>
      </c>
      <c r="H365" s="2">
        <v>11</v>
      </c>
      <c r="I365" s="3">
        <v>0.46681751998353072</v>
      </c>
      <c r="J365" s="13">
        <f t="shared" si="10"/>
        <v>422.28052417304366</v>
      </c>
      <c r="K365" s="13">
        <f t="shared" si="11"/>
        <v>-369.71947582695628</v>
      </c>
    </row>
    <row r="366" spans="1:11" x14ac:dyDescent="0.3">
      <c r="A366" t="s">
        <v>493</v>
      </c>
      <c r="B366" t="s">
        <v>154</v>
      </c>
      <c r="C366" s="1">
        <v>44737</v>
      </c>
      <c r="D366" t="s">
        <v>164</v>
      </c>
      <c r="E366" t="s">
        <v>170</v>
      </c>
      <c r="F366">
        <v>65</v>
      </c>
      <c r="G366" t="s">
        <v>103</v>
      </c>
      <c r="H366" s="2">
        <v>9</v>
      </c>
      <c r="I366" s="3">
        <v>0.92202770154223668</v>
      </c>
      <c r="J366" s="13">
        <f t="shared" si="10"/>
        <v>45.613794597791546</v>
      </c>
      <c r="K366" s="13">
        <f t="shared" si="11"/>
        <v>-539.38620540220847</v>
      </c>
    </row>
    <row r="367" spans="1:11" x14ac:dyDescent="0.3">
      <c r="A367" t="s">
        <v>494</v>
      </c>
      <c r="B367" t="s">
        <v>155</v>
      </c>
      <c r="C367" s="1">
        <v>44744</v>
      </c>
      <c r="D367" t="s">
        <v>165</v>
      </c>
      <c r="E367" t="s">
        <v>171</v>
      </c>
      <c r="F367">
        <v>250</v>
      </c>
      <c r="G367" t="s">
        <v>104</v>
      </c>
      <c r="H367" s="2">
        <v>2</v>
      </c>
      <c r="I367" s="3">
        <v>0.18840485753727232</v>
      </c>
      <c r="J367" s="13">
        <f t="shared" si="10"/>
        <v>405.79757123136386</v>
      </c>
      <c r="K367" s="13">
        <f t="shared" si="11"/>
        <v>-94.202428768636167</v>
      </c>
    </row>
    <row r="368" spans="1:11" x14ac:dyDescent="0.3">
      <c r="A368" t="s">
        <v>495</v>
      </c>
      <c r="B368" t="s">
        <v>156</v>
      </c>
      <c r="C368" s="1">
        <v>44735</v>
      </c>
      <c r="D368" t="s">
        <v>166</v>
      </c>
      <c r="E368" t="s">
        <v>171</v>
      </c>
      <c r="F368">
        <v>130</v>
      </c>
      <c r="G368" t="s">
        <v>105</v>
      </c>
      <c r="H368" s="2">
        <v>2</v>
      </c>
      <c r="I368" s="3">
        <v>0.27847072137209206</v>
      </c>
      <c r="J368" s="13">
        <f t="shared" si="10"/>
        <v>187.59761244325605</v>
      </c>
      <c r="K368" s="13">
        <f t="shared" si="11"/>
        <v>-72.402387556743932</v>
      </c>
    </row>
    <row r="369" spans="1:11" x14ac:dyDescent="0.3">
      <c r="A369" t="s">
        <v>496</v>
      </c>
      <c r="B369" t="s">
        <v>154</v>
      </c>
      <c r="C369" s="1">
        <v>44751</v>
      </c>
      <c r="D369" t="s">
        <v>163</v>
      </c>
      <c r="E369" t="s">
        <v>171</v>
      </c>
      <c r="F369">
        <v>72</v>
      </c>
      <c r="G369" t="s">
        <v>103</v>
      </c>
      <c r="H369" s="2">
        <v>10</v>
      </c>
      <c r="I369" s="3">
        <v>0.78884251376405168</v>
      </c>
      <c r="J369" s="13">
        <f t="shared" si="10"/>
        <v>152.0333900898828</v>
      </c>
      <c r="K369" s="13">
        <f t="shared" si="11"/>
        <v>-567.9666099101172</v>
      </c>
    </row>
    <row r="370" spans="1:11" x14ac:dyDescent="0.3">
      <c r="A370" t="s">
        <v>497</v>
      </c>
      <c r="B370" t="s">
        <v>155</v>
      </c>
      <c r="C370" s="1">
        <v>44726</v>
      </c>
      <c r="D370" t="s">
        <v>164</v>
      </c>
      <c r="E370" t="s">
        <v>171</v>
      </c>
      <c r="F370">
        <v>65</v>
      </c>
      <c r="G370" t="s">
        <v>103</v>
      </c>
      <c r="H370" s="2">
        <v>5</v>
      </c>
      <c r="I370" s="3">
        <v>0.18299168548896383</v>
      </c>
      <c r="J370" s="13">
        <f t="shared" si="10"/>
        <v>265.52770221608677</v>
      </c>
      <c r="K370" s="13">
        <f t="shared" si="11"/>
        <v>-59.472297783913248</v>
      </c>
    </row>
    <row r="371" spans="1:11" x14ac:dyDescent="0.3">
      <c r="A371" t="s">
        <v>498</v>
      </c>
      <c r="B371" t="s">
        <v>156</v>
      </c>
      <c r="C371" s="1">
        <v>44749</v>
      </c>
      <c r="D371" t="s">
        <v>165</v>
      </c>
      <c r="E371" t="s">
        <v>171</v>
      </c>
      <c r="F371">
        <v>250</v>
      </c>
      <c r="G371" t="s">
        <v>104</v>
      </c>
      <c r="H371" s="2">
        <v>3</v>
      </c>
      <c r="I371" s="3">
        <v>0.20591715888096995</v>
      </c>
      <c r="J371" s="13">
        <f t="shared" si="10"/>
        <v>595.56213083927253</v>
      </c>
      <c r="K371" s="13">
        <f t="shared" si="11"/>
        <v>-154.43786916072744</v>
      </c>
    </row>
    <row r="372" spans="1:11" x14ac:dyDescent="0.3">
      <c r="A372" t="s">
        <v>499</v>
      </c>
      <c r="B372" t="s">
        <v>157</v>
      </c>
      <c r="C372" s="1">
        <v>44734</v>
      </c>
      <c r="D372" t="s">
        <v>166</v>
      </c>
      <c r="E372" t="s">
        <v>170</v>
      </c>
      <c r="F372">
        <v>130</v>
      </c>
      <c r="G372" t="s">
        <v>105</v>
      </c>
      <c r="H372" s="2">
        <v>2</v>
      </c>
      <c r="I372" s="3">
        <v>2.128339836887938E-2</v>
      </c>
      <c r="J372" s="13">
        <f t="shared" si="10"/>
        <v>254.46631642409136</v>
      </c>
      <c r="K372" s="13">
        <f t="shared" si="11"/>
        <v>-5.5336835759086389</v>
      </c>
    </row>
    <row r="373" spans="1:11" x14ac:dyDescent="0.3">
      <c r="A373" t="s">
        <v>500</v>
      </c>
      <c r="B373" t="s">
        <v>154</v>
      </c>
      <c r="C373" s="1">
        <v>44726</v>
      </c>
      <c r="D373" t="s">
        <v>163</v>
      </c>
      <c r="E373" t="s">
        <v>171</v>
      </c>
      <c r="F373">
        <v>72</v>
      </c>
      <c r="G373" t="s">
        <v>103</v>
      </c>
      <c r="H373" s="2">
        <v>4</v>
      </c>
      <c r="I373" s="3">
        <v>2.2806889019524657E-2</v>
      </c>
      <c r="J373" s="13">
        <f t="shared" si="10"/>
        <v>281.4316159623769</v>
      </c>
      <c r="K373" s="13">
        <f t="shared" si="11"/>
        <v>-6.5683840376231011</v>
      </c>
    </row>
    <row r="374" spans="1:11" x14ac:dyDescent="0.3">
      <c r="A374" t="s">
        <v>501</v>
      </c>
      <c r="B374" t="s">
        <v>155</v>
      </c>
      <c r="C374" s="1">
        <v>44743</v>
      </c>
      <c r="D374" t="s">
        <v>164</v>
      </c>
      <c r="E374" t="s">
        <v>170</v>
      </c>
      <c r="F374">
        <v>65</v>
      </c>
      <c r="G374" t="s">
        <v>104</v>
      </c>
      <c r="H374" s="2">
        <v>6</v>
      </c>
      <c r="I374" s="3">
        <v>0.66448214030499053</v>
      </c>
      <c r="J374" s="13">
        <f t="shared" si="10"/>
        <v>130.85196528105368</v>
      </c>
      <c r="K374" s="13">
        <f t="shared" si="11"/>
        <v>-259.14803471894629</v>
      </c>
    </row>
    <row r="375" spans="1:11" x14ac:dyDescent="0.3">
      <c r="A375" t="s">
        <v>502</v>
      </c>
      <c r="B375" t="s">
        <v>156</v>
      </c>
      <c r="C375" s="1">
        <v>44742</v>
      </c>
      <c r="D375" t="s">
        <v>165</v>
      </c>
      <c r="E375" t="s">
        <v>171</v>
      </c>
      <c r="F375">
        <v>250</v>
      </c>
      <c r="G375" t="s">
        <v>105</v>
      </c>
      <c r="H375" s="2">
        <v>3</v>
      </c>
      <c r="I375" s="3">
        <v>0.29151955249280481</v>
      </c>
      <c r="J375" s="13">
        <f t="shared" si="10"/>
        <v>531.36033563039643</v>
      </c>
      <c r="K375" s="13">
        <f t="shared" si="11"/>
        <v>-218.63966436960362</v>
      </c>
    </row>
    <row r="376" spans="1:11" x14ac:dyDescent="0.3">
      <c r="A376" t="s">
        <v>503</v>
      </c>
      <c r="B376" t="s">
        <v>157</v>
      </c>
      <c r="C376" s="1">
        <v>44747</v>
      </c>
      <c r="D376" t="s">
        <v>166</v>
      </c>
      <c r="E376" t="s">
        <v>170</v>
      </c>
      <c r="F376">
        <v>130</v>
      </c>
      <c r="G376" t="s">
        <v>103</v>
      </c>
      <c r="H376" s="2">
        <v>5</v>
      </c>
      <c r="I376" s="3">
        <v>0.55684098110336311</v>
      </c>
      <c r="J376" s="13">
        <f t="shared" si="10"/>
        <v>288.05336228281396</v>
      </c>
      <c r="K376" s="13">
        <f t="shared" si="11"/>
        <v>-361.94663771718598</v>
      </c>
    </row>
    <row r="377" spans="1:11" x14ac:dyDescent="0.3">
      <c r="A377" t="s">
        <v>504</v>
      </c>
      <c r="B377" t="s">
        <v>158</v>
      </c>
      <c r="C377" s="1">
        <v>44764</v>
      </c>
      <c r="D377" t="s">
        <v>167</v>
      </c>
      <c r="E377" t="s">
        <v>171</v>
      </c>
      <c r="F377">
        <v>60</v>
      </c>
      <c r="G377" t="s">
        <v>104</v>
      </c>
      <c r="H377" s="2">
        <v>14</v>
      </c>
      <c r="I377" s="3">
        <v>0.57240542144015649</v>
      </c>
      <c r="J377" s="13">
        <f t="shared" si="10"/>
        <v>359.17944599026856</v>
      </c>
      <c r="K377" s="13">
        <f t="shared" si="11"/>
        <v>-480.8205540097315</v>
      </c>
    </row>
    <row r="378" spans="1:11" x14ac:dyDescent="0.3">
      <c r="A378" t="s">
        <v>505</v>
      </c>
      <c r="B378" t="s">
        <v>154</v>
      </c>
      <c r="C378" s="1">
        <v>44735</v>
      </c>
      <c r="D378" t="s">
        <v>163</v>
      </c>
      <c r="E378" t="s">
        <v>170</v>
      </c>
      <c r="F378">
        <v>72</v>
      </c>
      <c r="G378" t="s">
        <v>105</v>
      </c>
      <c r="H378" s="2">
        <v>3</v>
      </c>
      <c r="I378" s="3">
        <v>8.6221643115211744E-2</v>
      </c>
      <c r="J378" s="13">
        <f t="shared" si="10"/>
        <v>197.37612508711427</v>
      </c>
      <c r="K378" s="13">
        <f t="shared" si="11"/>
        <v>-18.623874912885739</v>
      </c>
    </row>
    <row r="379" spans="1:11" x14ac:dyDescent="0.3">
      <c r="A379" t="s">
        <v>506</v>
      </c>
      <c r="B379" t="s">
        <v>155</v>
      </c>
      <c r="C379" s="1">
        <v>44737</v>
      </c>
      <c r="D379" t="s">
        <v>164</v>
      </c>
      <c r="E379" t="s">
        <v>171</v>
      </c>
      <c r="F379">
        <v>65</v>
      </c>
      <c r="G379" t="s">
        <v>103</v>
      </c>
      <c r="H379" s="2">
        <v>10</v>
      </c>
      <c r="I379" s="3">
        <v>0.95609718609661631</v>
      </c>
      <c r="J379" s="13">
        <f t="shared" si="10"/>
        <v>28.536829037199396</v>
      </c>
      <c r="K379" s="13">
        <f t="shared" si="11"/>
        <v>-621.46317096280063</v>
      </c>
    </row>
    <row r="380" spans="1:11" x14ac:dyDescent="0.3">
      <c r="A380" t="s">
        <v>507</v>
      </c>
      <c r="B380" t="s">
        <v>156</v>
      </c>
      <c r="C380" s="1">
        <v>44749</v>
      </c>
      <c r="D380" t="s">
        <v>165</v>
      </c>
      <c r="E380" t="s">
        <v>170</v>
      </c>
      <c r="F380">
        <v>250</v>
      </c>
      <c r="G380" t="s">
        <v>104</v>
      </c>
      <c r="H380" s="2">
        <v>2</v>
      </c>
      <c r="I380" s="3">
        <v>0.2455223768222089</v>
      </c>
      <c r="J380" s="13">
        <f t="shared" si="10"/>
        <v>377.23881158889554</v>
      </c>
      <c r="K380" s="13">
        <f t="shared" si="11"/>
        <v>-122.76118841110444</v>
      </c>
    </row>
    <row r="381" spans="1:11" x14ac:dyDescent="0.3">
      <c r="A381" t="s">
        <v>508</v>
      </c>
      <c r="B381" t="s">
        <v>157</v>
      </c>
      <c r="C381" s="1">
        <v>44729</v>
      </c>
      <c r="D381" t="s">
        <v>166</v>
      </c>
      <c r="E381" t="s">
        <v>171</v>
      </c>
      <c r="F381">
        <v>130</v>
      </c>
      <c r="G381" t="s">
        <v>105</v>
      </c>
      <c r="H381" s="2">
        <v>7</v>
      </c>
      <c r="I381" s="3">
        <v>0.56637632681080741</v>
      </c>
      <c r="J381" s="13">
        <f t="shared" si="10"/>
        <v>394.59754260216528</v>
      </c>
      <c r="K381" s="13">
        <f t="shared" si="11"/>
        <v>-515.40245739783472</v>
      </c>
    </row>
    <row r="382" spans="1:11" x14ac:dyDescent="0.3">
      <c r="A382" t="s">
        <v>509</v>
      </c>
      <c r="B382" t="s">
        <v>154</v>
      </c>
      <c r="C382" s="1">
        <v>44738</v>
      </c>
      <c r="D382" t="s">
        <v>163</v>
      </c>
      <c r="E382" t="s">
        <v>170</v>
      </c>
      <c r="F382">
        <v>72</v>
      </c>
      <c r="G382" t="s">
        <v>103</v>
      </c>
      <c r="H382" s="2">
        <v>11</v>
      </c>
      <c r="I382" s="3">
        <v>4.5179835219914199E-2</v>
      </c>
      <c r="J382" s="13">
        <f t="shared" si="10"/>
        <v>756.21757050582801</v>
      </c>
      <c r="K382" s="13">
        <f t="shared" si="11"/>
        <v>-35.78242949417205</v>
      </c>
    </row>
    <row r="383" spans="1:11" x14ac:dyDescent="0.3">
      <c r="A383" t="s">
        <v>510</v>
      </c>
      <c r="B383" t="s">
        <v>155</v>
      </c>
      <c r="C383" s="1">
        <v>44740</v>
      </c>
      <c r="D383" t="s">
        <v>164</v>
      </c>
      <c r="E383" t="s">
        <v>171</v>
      </c>
      <c r="F383">
        <v>65</v>
      </c>
      <c r="G383" t="s">
        <v>104</v>
      </c>
      <c r="H383" s="2">
        <v>13</v>
      </c>
      <c r="I383" s="3">
        <v>0.97345529924354934</v>
      </c>
      <c r="J383" s="13">
        <f t="shared" si="10"/>
        <v>22.430272139200806</v>
      </c>
      <c r="K383" s="13">
        <f t="shared" si="11"/>
        <v>-822.56972786079916</v>
      </c>
    </row>
    <row r="384" spans="1:11" x14ac:dyDescent="0.3">
      <c r="A384" t="s">
        <v>511</v>
      </c>
      <c r="B384" t="s">
        <v>156</v>
      </c>
      <c r="C384" s="1">
        <v>44755</v>
      </c>
      <c r="D384" t="s">
        <v>165</v>
      </c>
      <c r="E384" t="s">
        <v>170</v>
      </c>
      <c r="F384">
        <v>250</v>
      </c>
      <c r="G384" t="s">
        <v>105</v>
      </c>
      <c r="H384" s="2">
        <v>3</v>
      </c>
      <c r="I384" s="3">
        <v>0.56733394419124217</v>
      </c>
      <c r="J384" s="13">
        <f t="shared" si="10"/>
        <v>324.49954185656838</v>
      </c>
      <c r="K384" s="13">
        <f t="shared" si="11"/>
        <v>-425.50045814343162</v>
      </c>
    </row>
    <row r="385" spans="1:11" x14ac:dyDescent="0.3">
      <c r="A385" t="s">
        <v>512</v>
      </c>
      <c r="B385" t="s">
        <v>157</v>
      </c>
      <c r="C385" s="1">
        <v>44755</v>
      </c>
      <c r="D385" t="s">
        <v>166</v>
      </c>
      <c r="E385" t="s">
        <v>171</v>
      </c>
      <c r="F385">
        <v>130</v>
      </c>
      <c r="G385" t="s">
        <v>103</v>
      </c>
      <c r="H385" s="2">
        <v>6</v>
      </c>
      <c r="I385" s="3">
        <v>0.37928431149731212</v>
      </c>
      <c r="J385" s="13">
        <f t="shared" si="10"/>
        <v>484.15823703209657</v>
      </c>
      <c r="K385" s="13">
        <f t="shared" si="11"/>
        <v>-295.84176296790343</v>
      </c>
    </row>
    <row r="386" spans="1:11" x14ac:dyDescent="0.3">
      <c r="A386" t="s">
        <v>513</v>
      </c>
      <c r="B386" t="s">
        <v>158</v>
      </c>
      <c r="C386" s="1">
        <v>44764</v>
      </c>
      <c r="D386" t="s">
        <v>167</v>
      </c>
      <c r="E386" t="s">
        <v>170</v>
      </c>
      <c r="F386">
        <v>60</v>
      </c>
      <c r="G386" t="s">
        <v>104</v>
      </c>
      <c r="H386" s="2">
        <v>15</v>
      </c>
      <c r="I386" s="3">
        <v>0.62865911330533553</v>
      </c>
      <c r="J386" s="13">
        <f t="shared" ref="J386:J449" si="12">F386*H386*(1-I386)</f>
        <v>334.20679802519805</v>
      </c>
      <c r="K386" s="13">
        <f t="shared" ref="K386:K449" si="13">-J386 * I386 / (1 - I386)</f>
        <v>-565.79320197480195</v>
      </c>
    </row>
    <row r="387" spans="1:11" x14ac:dyDescent="0.3">
      <c r="A387" t="s">
        <v>514</v>
      </c>
      <c r="B387" t="s">
        <v>159</v>
      </c>
      <c r="C387" s="1">
        <v>44735</v>
      </c>
      <c r="D387" t="s">
        <v>168</v>
      </c>
      <c r="E387" t="s">
        <v>171</v>
      </c>
      <c r="F387">
        <v>95</v>
      </c>
      <c r="G387" t="s">
        <v>105</v>
      </c>
      <c r="H387" s="2">
        <v>6</v>
      </c>
      <c r="I387" s="3">
        <v>0.37937934610324464</v>
      </c>
      <c r="J387" s="13">
        <f t="shared" si="12"/>
        <v>353.75377272115054</v>
      </c>
      <c r="K387" s="13">
        <f t="shared" si="13"/>
        <v>-216.2462272788494</v>
      </c>
    </row>
    <row r="388" spans="1:11" x14ac:dyDescent="0.3">
      <c r="A388" t="s">
        <v>515</v>
      </c>
      <c r="B388" t="s">
        <v>154</v>
      </c>
      <c r="C388" s="1">
        <v>44734</v>
      </c>
      <c r="D388" t="s">
        <v>163</v>
      </c>
      <c r="E388" t="s">
        <v>170</v>
      </c>
      <c r="F388">
        <v>72</v>
      </c>
      <c r="G388" t="s">
        <v>103</v>
      </c>
      <c r="H388" s="2">
        <v>11</v>
      </c>
      <c r="I388" s="3">
        <v>0.35891515866951118</v>
      </c>
      <c r="J388" s="13">
        <f t="shared" si="12"/>
        <v>507.73919433374715</v>
      </c>
      <c r="K388" s="13">
        <f t="shared" si="13"/>
        <v>-284.26080566625285</v>
      </c>
    </row>
    <row r="389" spans="1:11" x14ac:dyDescent="0.3">
      <c r="A389" t="s">
        <v>516</v>
      </c>
      <c r="B389" t="s">
        <v>155</v>
      </c>
      <c r="C389" s="1">
        <v>44728</v>
      </c>
      <c r="D389" t="s">
        <v>164</v>
      </c>
      <c r="E389" t="s">
        <v>171</v>
      </c>
      <c r="F389">
        <v>65</v>
      </c>
      <c r="G389" t="s">
        <v>104</v>
      </c>
      <c r="H389" s="2">
        <v>13</v>
      </c>
      <c r="I389" s="3">
        <v>0.90122352916020354</v>
      </c>
      <c r="J389" s="13">
        <f t="shared" si="12"/>
        <v>83.466117859628014</v>
      </c>
      <c r="K389" s="13">
        <f t="shared" si="13"/>
        <v>-761.53388214037193</v>
      </c>
    </row>
    <row r="390" spans="1:11" x14ac:dyDescent="0.3">
      <c r="A390" t="s">
        <v>517</v>
      </c>
      <c r="B390" t="s">
        <v>156</v>
      </c>
      <c r="C390" s="1">
        <v>44739</v>
      </c>
      <c r="D390" t="s">
        <v>165</v>
      </c>
      <c r="E390" t="s">
        <v>171</v>
      </c>
      <c r="F390">
        <v>250</v>
      </c>
      <c r="G390" t="s">
        <v>105</v>
      </c>
      <c r="H390" s="2">
        <v>3</v>
      </c>
      <c r="I390" s="3">
        <v>0.37786597877728811</v>
      </c>
      <c r="J390" s="13">
        <f t="shared" si="12"/>
        <v>466.60051591703393</v>
      </c>
      <c r="K390" s="13">
        <f t="shared" si="13"/>
        <v>-283.39948408296607</v>
      </c>
    </row>
    <row r="391" spans="1:11" x14ac:dyDescent="0.3">
      <c r="A391" t="s">
        <v>518</v>
      </c>
      <c r="B391" t="s">
        <v>157</v>
      </c>
      <c r="C391" s="1">
        <v>44765</v>
      </c>
      <c r="D391" t="s">
        <v>166</v>
      </c>
      <c r="E391" t="s">
        <v>171</v>
      </c>
      <c r="F391">
        <v>130</v>
      </c>
      <c r="G391" t="s">
        <v>103</v>
      </c>
      <c r="H391" s="2">
        <v>3</v>
      </c>
      <c r="I391" s="3">
        <v>0.38913445453338702</v>
      </c>
      <c r="J391" s="13">
        <f t="shared" si="12"/>
        <v>238.23756273197907</v>
      </c>
      <c r="K391" s="13">
        <f t="shared" si="13"/>
        <v>-151.76243726802096</v>
      </c>
    </row>
    <row r="392" spans="1:11" x14ac:dyDescent="0.3">
      <c r="A392" t="s">
        <v>519</v>
      </c>
      <c r="B392" t="s">
        <v>154</v>
      </c>
      <c r="C392" s="1">
        <v>44740</v>
      </c>
      <c r="D392" t="s">
        <v>163</v>
      </c>
      <c r="E392" t="s">
        <v>171</v>
      </c>
      <c r="F392">
        <v>72</v>
      </c>
      <c r="G392" t="s">
        <v>104</v>
      </c>
      <c r="H392" s="2">
        <v>12</v>
      </c>
      <c r="I392" s="3">
        <v>0.60714667724340543</v>
      </c>
      <c r="J392" s="13">
        <f t="shared" si="12"/>
        <v>339.4252708616977</v>
      </c>
      <c r="K392" s="13">
        <f t="shared" si="13"/>
        <v>-524.57472913830236</v>
      </c>
    </row>
    <row r="393" spans="1:11" x14ac:dyDescent="0.3">
      <c r="A393" t="s">
        <v>520</v>
      </c>
      <c r="B393" t="s">
        <v>155</v>
      </c>
      <c r="C393" s="1">
        <v>44734</v>
      </c>
      <c r="D393" t="s">
        <v>164</v>
      </c>
      <c r="E393" t="s">
        <v>171</v>
      </c>
      <c r="F393">
        <v>65</v>
      </c>
      <c r="G393" t="s">
        <v>105</v>
      </c>
      <c r="H393" s="2">
        <v>8</v>
      </c>
      <c r="I393" s="3">
        <v>0.17261163513710231</v>
      </c>
      <c r="J393" s="13">
        <f t="shared" si="12"/>
        <v>430.2419497287068</v>
      </c>
      <c r="K393" s="13">
        <f t="shared" si="13"/>
        <v>-89.7580502712932</v>
      </c>
    </row>
    <row r="394" spans="1:11" x14ac:dyDescent="0.3">
      <c r="A394" t="s">
        <v>521</v>
      </c>
      <c r="B394" t="s">
        <v>156</v>
      </c>
      <c r="C394" s="1">
        <v>44727</v>
      </c>
      <c r="D394" t="s">
        <v>165</v>
      </c>
      <c r="E394" t="s">
        <v>170</v>
      </c>
      <c r="F394">
        <v>250</v>
      </c>
      <c r="G394" t="s">
        <v>103</v>
      </c>
      <c r="H394" s="2">
        <v>1</v>
      </c>
      <c r="I394" s="3">
        <v>3.4451566476951467E-2</v>
      </c>
      <c r="J394" s="13">
        <f t="shared" si="12"/>
        <v>241.38710838076213</v>
      </c>
      <c r="K394" s="13">
        <f t="shared" si="13"/>
        <v>-8.6128916192378657</v>
      </c>
    </row>
    <row r="395" spans="1:11" x14ac:dyDescent="0.3">
      <c r="A395" t="s">
        <v>522</v>
      </c>
      <c r="B395" t="s">
        <v>157</v>
      </c>
      <c r="C395" s="1">
        <v>44737</v>
      </c>
      <c r="D395" t="s">
        <v>166</v>
      </c>
      <c r="E395" t="s">
        <v>171</v>
      </c>
      <c r="F395">
        <v>130</v>
      </c>
      <c r="G395" t="s">
        <v>104</v>
      </c>
      <c r="H395" s="2">
        <v>4</v>
      </c>
      <c r="I395" s="3">
        <v>0.36600821552214791</v>
      </c>
      <c r="J395" s="13">
        <f t="shared" si="12"/>
        <v>329.67572792848307</v>
      </c>
      <c r="K395" s="13">
        <f t="shared" si="13"/>
        <v>-190.3242720715169</v>
      </c>
    </row>
    <row r="396" spans="1:11" x14ac:dyDescent="0.3">
      <c r="A396" t="s">
        <v>523</v>
      </c>
      <c r="B396" t="s">
        <v>158</v>
      </c>
      <c r="C396" s="1">
        <v>44747</v>
      </c>
      <c r="D396" t="s">
        <v>167</v>
      </c>
      <c r="E396" t="s">
        <v>170</v>
      </c>
      <c r="F396">
        <v>60</v>
      </c>
      <c r="G396" t="s">
        <v>105</v>
      </c>
      <c r="H396" s="2">
        <v>4</v>
      </c>
      <c r="I396" s="3">
        <v>0.36876304797324455</v>
      </c>
      <c r="J396" s="13">
        <f t="shared" si="12"/>
        <v>151.49686848642131</v>
      </c>
      <c r="K396" s="13">
        <f t="shared" si="13"/>
        <v>-88.503131513578694</v>
      </c>
    </row>
    <row r="397" spans="1:11" x14ac:dyDescent="0.3">
      <c r="A397" t="s">
        <v>524</v>
      </c>
      <c r="B397" t="s">
        <v>154</v>
      </c>
      <c r="C397" s="1">
        <v>44754</v>
      </c>
      <c r="D397" t="s">
        <v>163</v>
      </c>
      <c r="E397" t="s">
        <v>171</v>
      </c>
      <c r="F397">
        <v>72</v>
      </c>
      <c r="G397" t="s">
        <v>103</v>
      </c>
      <c r="H397" s="2">
        <v>12</v>
      </c>
      <c r="I397" s="3">
        <v>0.78491525862060318</v>
      </c>
      <c r="J397" s="13">
        <f t="shared" si="12"/>
        <v>185.83321655179884</v>
      </c>
      <c r="K397" s="13">
        <f t="shared" si="13"/>
        <v>-678.16678344820116</v>
      </c>
    </row>
    <row r="398" spans="1:11" x14ac:dyDescent="0.3">
      <c r="A398" t="s">
        <v>525</v>
      </c>
      <c r="B398" t="s">
        <v>155</v>
      </c>
      <c r="C398" s="1">
        <v>44760</v>
      </c>
      <c r="D398" t="s">
        <v>164</v>
      </c>
      <c r="E398" t="s">
        <v>170</v>
      </c>
      <c r="F398">
        <v>65</v>
      </c>
      <c r="G398" t="s">
        <v>104</v>
      </c>
      <c r="H398" s="2">
        <v>4</v>
      </c>
      <c r="I398" s="3">
        <v>0.89433154555842931</v>
      </c>
      <c r="J398" s="13">
        <f t="shared" si="12"/>
        <v>27.473798154808378</v>
      </c>
      <c r="K398" s="13">
        <f t="shared" si="13"/>
        <v>-232.52620184519162</v>
      </c>
    </row>
    <row r="399" spans="1:11" x14ac:dyDescent="0.3">
      <c r="A399" t="s">
        <v>526</v>
      </c>
      <c r="B399" t="s">
        <v>156</v>
      </c>
      <c r="C399" s="1">
        <v>44759</v>
      </c>
      <c r="D399" t="s">
        <v>165</v>
      </c>
      <c r="E399" t="s">
        <v>171</v>
      </c>
      <c r="F399">
        <v>250</v>
      </c>
      <c r="G399" t="s">
        <v>105</v>
      </c>
      <c r="H399" s="2">
        <v>1</v>
      </c>
      <c r="I399" s="3">
        <v>0.54494310667938251</v>
      </c>
      <c r="J399" s="13">
        <f t="shared" si="12"/>
        <v>113.76422333015438</v>
      </c>
      <c r="K399" s="13">
        <f t="shared" si="13"/>
        <v>-136.23577666984562</v>
      </c>
    </row>
    <row r="400" spans="1:11" x14ac:dyDescent="0.3">
      <c r="A400" t="s">
        <v>527</v>
      </c>
      <c r="B400" t="s">
        <v>157</v>
      </c>
      <c r="C400" s="1">
        <v>44735</v>
      </c>
      <c r="D400" t="s">
        <v>166</v>
      </c>
      <c r="E400" t="s">
        <v>170</v>
      </c>
      <c r="F400">
        <v>130</v>
      </c>
      <c r="G400" t="s">
        <v>103</v>
      </c>
      <c r="H400" s="2">
        <v>7</v>
      </c>
      <c r="I400" s="3">
        <v>0.84443209424513666</v>
      </c>
      <c r="J400" s="13">
        <f t="shared" si="12"/>
        <v>141.56679423692563</v>
      </c>
      <c r="K400" s="13">
        <f t="shared" si="13"/>
        <v>-768.43320576307428</v>
      </c>
    </row>
    <row r="401" spans="1:11" x14ac:dyDescent="0.3">
      <c r="A401" t="s">
        <v>528</v>
      </c>
      <c r="B401" t="s">
        <v>154</v>
      </c>
      <c r="C401" s="1">
        <v>44734</v>
      </c>
      <c r="D401" t="s">
        <v>163</v>
      </c>
      <c r="E401" t="s">
        <v>171</v>
      </c>
      <c r="F401">
        <v>72</v>
      </c>
      <c r="G401" t="s">
        <v>104</v>
      </c>
      <c r="H401" s="2">
        <v>7</v>
      </c>
      <c r="I401" s="3">
        <v>0.11084077878058052</v>
      </c>
      <c r="J401" s="13">
        <f t="shared" si="12"/>
        <v>448.13624749458739</v>
      </c>
      <c r="K401" s="13">
        <f t="shared" si="13"/>
        <v>-55.863752505412577</v>
      </c>
    </row>
    <row r="402" spans="1:11" x14ac:dyDescent="0.3">
      <c r="A402" t="s">
        <v>529</v>
      </c>
      <c r="B402" t="s">
        <v>155</v>
      </c>
      <c r="C402" s="1">
        <v>44753</v>
      </c>
      <c r="D402" t="s">
        <v>164</v>
      </c>
      <c r="E402" t="s">
        <v>170</v>
      </c>
      <c r="F402">
        <v>65</v>
      </c>
      <c r="G402" t="s">
        <v>105</v>
      </c>
      <c r="H402" s="2">
        <v>9</v>
      </c>
      <c r="I402" s="3">
        <v>0.26630312920291821</v>
      </c>
      <c r="J402" s="13">
        <f t="shared" si="12"/>
        <v>429.21266941629284</v>
      </c>
      <c r="K402" s="13">
        <f t="shared" si="13"/>
        <v>-155.78733058370713</v>
      </c>
    </row>
    <row r="403" spans="1:11" x14ac:dyDescent="0.3">
      <c r="A403" t="s">
        <v>530</v>
      </c>
      <c r="B403" t="s">
        <v>156</v>
      </c>
      <c r="C403" s="1">
        <v>44739</v>
      </c>
      <c r="D403" t="s">
        <v>165</v>
      </c>
      <c r="E403" t="s">
        <v>171</v>
      </c>
      <c r="F403">
        <v>250</v>
      </c>
      <c r="G403" t="s">
        <v>103</v>
      </c>
      <c r="H403" s="2">
        <v>3</v>
      </c>
      <c r="I403" s="3">
        <v>0.13279161787420113</v>
      </c>
      <c r="J403" s="13">
        <f t="shared" si="12"/>
        <v>650.40628659434913</v>
      </c>
      <c r="K403" s="13">
        <f t="shared" si="13"/>
        <v>-99.593713405650846</v>
      </c>
    </row>
    <row r="404" spans="1:11" x14ac:dyDescent="0.3">
      <c r="A404" t="s">
        <v>531</v>
      </c>
      <c r="B404" t="s">
        <v>157</v>
      </c>
      <c r="C404" s="1">
        <v>44740</v>
      </c>
      <c r="D404" t="s">
        <v>166</v>
      </c>
      <c r="E404" t="s">
        <v>170</v>
      </c>
      <c r="F404">
        <v>130</v>
      </c>
      <c r="G404" t="s">
        <v>104</v>
      </c>
      <c r="H404" s="2">
        <v>4</v>
      </c>
      <c r="I404" s="3">
        <v>0.20794478004129135</v>
      </c>
      <c r="J404" s="13">
        <f t="shared" si="12"/>
        <v>411.86871437852852</v>
      </c>
      <c r="K404" s="13">
        <f t="shared" si="13"/>
        <v>-108.13128562147152</v>
      </c>
    </row>
    <row r="405" spans="1:11" x14ac:dyDescent="0.3">
      <c r="A405" t="s">
        <v>532</v>
      </c>
      <c r="B405" t="s">
        <v>158</v>
      </c>
      <c r="C405" s="1">
        <v>44748</v>
      </c>
      <c r="D405" t="s">
        <v>167</v>
      </c>
      <c r="E405" t="s">
        <v>171</v>
      </c>
      <c r="F405">
        <v>60</v>
      </c>
      <c r="G405" t="s">
        <v>105</v>
      </c>
      <c r="H405" s="2">
        <v>12</v>
      </c>
      <c r="I405" s="3">
        <v>0.76031378549826045</v>
      </c>
      <c r="J405" s="13">
        <f t="shared" si="12"/>
        <v>172.57407444125246</v>
      </c>
      <c r="K405" s="13">
        <f t="shared" si="13"/>
        <v>-547.42592555874739</v>
      </c>
    </row>
    <row r="406" spans="1:11" x14ac:dyDescent="0.3">
      <c r="A406" t="s">
        <v>533</v>
      </c>
      <c r="B406" t="s">
        <v>159</v>
      </c>
      <c r="C406" s="1">
        <v>44731</v>
      </c>
      <c r="D406" t="s">
        <v>168</v>
      </c>
      <c r="E406" t="s">
        <v>170</v>
      </c>
      <c r="F406">
        <v>95</v>
      </c>
      <c r="G406" t="s">
        <v>103</v>
      </c>
      <c r="H406" s="2">
        <v>8</v>
      </c>
      <c r="I406" s="3">
        <v>0.23804641255169789</v>
      </c>
      <c r="J406" s="13">
        <f t="shared" si="12"/>
        <v>579.08472646070959</v>
      </c>
      <c r="K406" s="13">
        <f t="shared" si="13"/>
        <v>-180.91527353929041</v>
      </c>
    </row>
    <row r="407" spans="1:11" x14ac:dyDescent="0.3">
      <c r="A407" t="s">
        <v>534</v>
      </c>
      <c r="B407" t="s">
        <v>154</v>
      </c>
      <c r="C407" s="1">
        <v>44763</v>
      </c>
      <c r="D407" t="s">
        <v>163</v>
      </c>
      <c r="E407" t="s">
        <v>171</v>
      </c>
      <c r="F407">
        <v>72</v>
      </c>
      <c r="G407" t="s">
        <v>104</v>
      </c>
      <c r="H407" s="2">
        <v>5</v>
      </c>
      <c r="I407" s="3">
        <v>0.12523689369936652</v>
      </c>
      <c r="J407" s="13">
        <f t="shared" si="12"/>
        <v>314.91471826822806</v>
      </c>
      <c r="K407" s="13">
        <f t="shared" si="13"/>
        <v>-45.08528173177195</v>
      </c>
    </row>
    <row r="408" spans="1:11" x14ac:dyDescent="0.3">
      <c r="A408" t="s">
        <v>535</v>
      </c>
      <c r="B408" t="s">
        <v>155</v>
      </c>
      <c r="C408" s="1">
        <v>44733</v>
      </c>
      <c r="D408" t="s">
        <v>164</v>
      </c>
      <c r="E408" t="s">
        <v>170</v>
      </c>
      <c r="F408">
        <v>65</v>
      </c>
      <c r="G408" t="s">
        <v>105</v>
      </c>
      <c r="H408" s="2">
        <v>4</v>
      </c>
      <c r="I408" s="3">
        <v>6.7101746358327108E-2</v>
      </c>
      <c r="J408" s="13">
        <f t="shared" si="12"/>
        <v>242.55354594683496</v>
      </c>
      <c r="K408" s="13">
        <f t="shared" si="13"/>
        <v>-17.446454053165048</v>
      </c>
    </row>
    <row r="409" spans="1:11" x14ac:dyDescent="0.3">
      <c r="A409" t="s">
        <v>536</v>
      </c>
      <c r="B409" t="s">
        <v>156</v>
      </c>
      <c r="C409" s="1">
        <v>44746</v>
      </c>
      <c r="D409" t="s">
        <v>165</v>
      </c>
      <c r="E409" t="s">
        <v>171</v>
      </c>
      <c r="F409">
        <v>250</v>
      </c>
      <c r="G409" t="s">
        <v>103</v>
      </c>
      <c r="H409" s="2">
        <v>2</v>
      </c>
      <c r="I409" s="3">
        <v>0.98970617123906524</v>
      </c>
      <c r="J409" s="13">
        <f t="shared" si="12"/>
        <v>5.1469143804673827</v>
      </c>
      <c r="K409" s="13">
        <f t="shared" si="13"/>
        <v>-494.85308561953264</v>
      </c>
    </row>
    <row r="410" spans="1:11" x14ac:dyDescent="0.3">
      <c r="A410" t="s">
        <v>537</v>
      </c>
      <c r="B410" t="s">
        <v>157</v>
      </c>
      <c r="C410" s="1">
        <v>44755</v>
      </c>
      <c r="D410" t="s">
        <v>166</v>
      </c>
      <c r="E410" t="s">
        <v>170</v>
      </c>
      <c r="F410">
        <v>130</v>
      </c>
      <c r="G410" t="s">
        <v>104</v>
      </c>
      <c r="H410" s="2">
        <v>2</v>
      </c>
      <c r="I410" s="3">
        <v>0.26202679185175082</v>
      </c>
      <c r="J410" s="13">
        <f t="shared" si="12"/>
        <v>191.87303411854478</v>
      </c>
      <c r="K410" s="13">
        <f t="shared" si="13"/>
        <v>-68.126965881455206</v>
      </c>
    </row>
    <row r="411" spans="1:11" x14ac:dyDescent="0.3">
      <c r="A411" t="s">
        <v>538</v>
      </c>
      <c r="B411" t="s">
        <v>154</v>
      </c>
      <c r="C411" s="1">
        <v>44755</v>
      </c>
      <c r="D411" t="s">
        <v>163</v>
      </c>
      <c r="E411" t="s">
        <v>171</v>
      </c>
      <c r="F411">
        <v>72</v>
      </c>
      <c r="G411" t="s">
        <v>105</v>
      </c>
      <c r="H411" s="2">
        <v>10</v>
      </c>
      <c r="I411" s="3">
        <v>0.87263143953916489</v>
      </c>
      <c r="J411" s="13">
        <f t="shared" si="12"/>
        <v>91.705363531801282</v>
      </c>
      <c r="K411" s="13">
        <f t="shared" si="13"/>
        <v>-628.29463646819875</v>
      </c>
    </row>
    <row r="412" spans="1:11" x14ac:dyDescent="0.3">
      <c r="A412" t="s">
        <v>539</v>
      </c>
      <c r="B412" t="s">
        <v>155</v>
      </c>
      <c r="C412" s="1">
        <v>44727</v>
      </c>
      <c r="D412" t="s">
        <v>164</v>
      </c>
      <c r="E412" t="s">
        <v>171</v>
      </c>
      <c r="F412">
        <v>65</v>
      </c>
      <c r="G412" t="s">
        <v>103</v>
      </c>
      <c r="H412" s="2">
        <v>6</v>
      </c>
      <c r="I412" s="3">
        <v>0.76778137062272289</v>
      </c>
      <c r="J412" s="13">
        <f t="shared" si="12"/>
        <v>90.565265457138068</v>
      </c>
      <c r="K412" s="13">
        <f t="shared" si="13"/>
        <v>-299.43473454286192</v>
      </c>
    </row>
    <row r="413" spans="1:11" x14ac:dyDescent="0.3">
      <c r="A413" t="s">
        <v>540</v>
      </c>
      <c r="B413" t="s">
        <v>156</v>
      </c>
      <c r="C413" s="1">
        <v>44746</v>
      </c>
      <c r="D413" t="s">
        <v>165</v>
      </c>
      <c r="E413" t="s">
        <v>171</v>
      </c>
      <c r="F413">
        <v>250</v>
      </c>
      <c r="G413" t="s">
        <v>104</v>
      </c>
      <c r="H413" s="2">
        <v>1</v>
      </c>
      <c r="I413" s="3">
        <v>0.15750010631121669</v>
      </c>
      <c r="J413" s="13">
        <f t="shared" si="12"/>
        <v>210.62497342219584</v>
      </c>
      <c r="K413" s="13">
        <f t="shared" si="13"/>
        <v>-39.375026577804171</v>
      </c>
    </row>
    <row r="414" spans="1:11" x14ac:dyDescent="0.3">
      <c r="A414" t="s">
        <v>541</v>
      </c>
      <c r="B414" t="s">
        <v>157</v>
      </c>
      <c r="C414" s="1">
        <v>44740</v>
      </c>
      <c r="D414" t="s">
        <v>163</v>
      </c>
      <c r="E414" t="s">
        <v>171</v>
      </c>
      <c r="F414">
        <v>72</v>
      </c>
      <c r="G414" t="s">
        <v>105</v>
      </c>
      <c r="H414" s="2">
        <v>9</v>
      </c>
      <c r="I414" s="3">
        <v>0.53570171465492589</v>
      </c>
      <c r="J414" s="13">
        <f t="shared" si="12"/>
        <v>300.86528890360802</v>
      </c>
      <c r="K414" s="13">
        <f t="shared" si="13"/>
        <v>-347.13471109639192</v>
      </c>
    </row>
    <row r="415" spans="1:11" x14ac:dyDescent="0.3">
      <c r="A415" t="s">
        <v>542</v>
      </c>
      <c r="B415" t="s">
        <v>154</v>
      </c>
      <c r="C415" s="1">
        <v>44743</v>
      </c>
      <c r="D415" t="s">
        <v>164</v>
      </c>
      <c r="E415" t="s">
        <v>171</v>
      </c>
      <c r="F415">
        <v>65</v>
      </c>
      <c r="G415" t="s">
        <v>103</v>
      </c>
      <c r="H415" s="2">
        <v>7</v>
      </c>
      <c r="I415" s="3">
        <v>0.88217490075954386</v>
      </c>
      <c r="J415" s="13">
        <f t="shared" si="12"/>
        <v>53.610420154407542</v>
      </c>
      <c r="K415" s="13">
        <f t="shared" si="13"/>
        <v>-401.38957984559244</v>
      </c>
    </row>
    <row r="416" spans="1:11" x14ac:dyDescent="0.3">
      <c r="A416" t="s">
        <v>543</v>
      </c>
      <c r="B416" t="s">
        <v>155</v>
      </c>
      <c r="C416" s="1">
        <v>44737</v>
      </c>
      <c r="D416" t="s">
        <v>165</v>
      </c>
      <c r="E416" t="s">
        <v>170</v>
      </c>
      <c r="F416">
        <v>250</v>
      </c>
      <c r="G416" t="s">
        <v>103</v>
      </c>
      <c r="H416" s="2">
        <v>3</v>
      </c>
      <c r="I416" s="3">
        <v>7.4850081465574259E-2</v>
      </c>
      <c r="J416" s="13">
        <f t="shared" si="12"/>
        <v>693.86243890081926</v>
      </c>
      <c r="K416" s="13">
        <f t="shared" si="13"/>
        <v>-56.137561099180687</v>
      </c>
    </row>
    <row r="417" spans="1:11" x14ac:dyDescent="0.3">
      <c r="A417" t="s">
        <v>544</v>
      </c>
      <c r="B417" t="s">
        <v>156</v>
      </c>
      <c r="C417" s="1">
        <v>44757</v>
      </c>
      <c r="D417" t="s">
        <v>166</v>
      </c>
      <c r="E417" t="s">
        <v>171</v>
      </c>
      <c r="F417">
        <v>130</v>
      </c>
      <c r="G417" t="s">
        <v>104</v>
      </c>
      <c r="H417" s="2">
        <v>4</v>
      </c>
      <c r="I417" s="3">
        <v>0.4623515242530305</v>
      </c>
      <c r="J417" s="13">
        <f t="shared" si="12"/>
        <v>279.57720738842414</v>
      </c>
      <c r="K417" s="13">
        <f t="shared" si="13"/>
        <v>-240.42279261157589</v>
      </c>
    </row>
    <row r="418" spans="1:11" x14ac:dyDescent="0.3">
      <c r="A418" t="s">
        <v>545</v>
      </c>
      <c r="B418" t="s">
        <v>157</v>
      </c>
      <c r="C418" s="1">
        <v>44745</v>
      </c>
      <c r="D418" t="s">
        <v>163</v>
      </c>
      <c r="E418" t="s">
        <v>170</v>
      </c>
      <c r="F418">
        <v>72</v>
      </c>
      <c r="G418" t="s">
        <v>105</v>
      </c>
      <c r="H418" s="2">
        <v>10</v>
      </c>
      <c r="I418" s="3">
        <v>0.34462700763177134</v>
      </c>
      <c r="J418" s="13">
        <f t="shared" si="12"/>
        <v>471.86855450512462</v>
      </c>
      <c r="K418" s="13">
        <f t="shared" si="13"/>
        <v>-248.13144549487538</v>
      </c>
    </row>
    <row r="419" spans="1:11" x14ac:dyDescent="0.3">
      <c r="A419" t="s">
        <v>546</v>
      </c>
      <c r="B419" t="s">
        <v>154</v>
      </c>
      <c r="C419" s="1">
        <v>44760</v>
      </c>
      <c r="D419" t="s">
        <v>164</v>
      </c>
      <c r="E419" t="s">
        <v>171</v>
      </c>
      <c r="F419">
        <v>65</v>
      </c>
      <c r="G419" t="s">
        <v>103</v>
      </c>
      <c r="H419" s="2">
        <v>7</v>
      </c>
      <c r="I419" s="3">
        <v>0.69911624131260175</v>
      </c>
      <c r="J419" s="13">
        <f t="shared" si="12"/>
        <v>136.90211020276621</v>
      </c>
      <c r="K419" s="13">
        <f t="shared" si="13"/>
        <v>-318.09788979723379</v>
      </c>
    </row>
    <row r="420" spans="1:11" x14ac:dyDescent="0.3">
      <c r="A420" t="s">
        <v>547</v>
      </c>
      <c r="B420" t="s">
        <v>155</v>
      </c>
      <c r="C420" s="1">
        <v>44750</v>
      </c>
      <c r="D420" t="s">
        <v>165</v>
      </c>
      <c r="E420" t="s">
        <v>170</v>
      </c>
      <c r="F420">
        <v>250</v>
      </c>
      <c r="G420" t="s">
        <v>104</v>
      </c>
      <c r="H420" s="2">
        <v>1</v>
      </c>
      <c r="I420" s="3">
        <v>1.890946986705988E-2</v>
      </c>
      <c r="J420" s="13">
        <f t="shared" si="12"/>
        <v>245.27263253323503</v>
      </c>
      <c r="K420" s="13">
        <f t="shared" si="13"/>
        <v>-4.7273674667649699</v>
      </c>
    </row>
    <row r="421" spans="1:11" x14ac:dyDescent="0.3">
      <c r="A421" t="s">
        <v>548</v>
      </c>
      <c r="B421" t="s">
        <v>156</v>
      </c>
      <c r="C421" s="1">
        <v>44742</v>
      </c>
      <c r="D421" t="s">
        <v>166</v>
      </c>
      <c r="E421" t="s">
        <v>171</v>
      </c>
      <c r="F421">
        <v>130</v>
      </c>
      <c r="G421" t="s">
        <v>105</v>
      </c>
      <c r="H421" s="2">
        <v>5</v>
      </c>
      <c r="I421" s="3">
        <v>0.73245470088007136</v>
      </c>
      <c r="J421" s="13">
        <f t="shared" si="12"/>
        <v>173.90444442795362</v>
      </c>
      <c r="K421" s="13">
        <f t="shared" si="13"/>
        <v>-476.09555557204641</v>
      </c>
    </row>
    <row r="422" spans="1:11" x14ac:dyDescent="0.3">
      <c r="A422" t="s">
        <v>549</v>
      </c>
      <c r="B422" t="s">
        <v>157</v>
      </c>
      <c r="C422" s="1">
        <v>44754</v>
      </c>
      <c r="D422" t="s">
        <v>167</v>
      </c>
      <c r="E422" t="s">
        <v>170</v>
      </c>
      <c r="F422">
        <v>60</v>
      </c>
      <c r="G422" t="s">
        <v>103</v>
      </c>
      <c r="H422" s="2">
        <v>5</v>
      </c>
      <c r="I422" s="3">
        <v>0.72297451744539321</v>
      </c>
      <c r="J422" s="13">
        <f t="shared" si="12"/>
        <v>83.107644766382037</v>
      </c>
      <c r="K422" s="13">
        <f t="shared" si="13"/>
        <v>-216.89235523361796</v>
      </c>
    </row>
    <row r="423" spans="1:11" x14ac:dyDescent="0.3">
      <c r="A423" t="s">
        <v>550</v>
      </c>
      <c r="B423" t="s">
        <v>158</v>
      </c>
      <c r="C423" s="1">
        <v>44746</v>
      </c>
      <c r="D423" t="s">
        <v>163</v>
      </c>
      <c r="E423" t="s">
        <v>171</v>
      </c>
      <c r="F423">
        <v>72</v>
      </c>
      <c r="G423" t="s">
        <v>104</v>
      </c>
      <c r="H423" s="2">
        <v>9</v>
      </c>
      <c r="I423" s="3">
        <v>0.97417776505363807</v>
      </c>
      <c r="J423" s="13">
        <f t="shared" si="12"/>
        <v>16.732808245242531</v>
      </c>
      <c r="K423" s="13">
        <f t="shared" si="13"/>
        <v>-631.26719175475739</v>
      </c>
    </row>
    <row r="424" spans="1:11" x14ac:dyDescent="0.3">
      <c r="A424" t="s">
        <v>551</v>
      </c>
      <c r="B424" t="s">
        <v>154</v>
      </c>
      <c r="C424" s="1">
        <v>44752</v>
      </c>
      <c r="D424" t="s">
        <v>164</v>
      </c>
      <c r="E424" t="s">
        <v>170</v>
      </c>
      <c r="F424">
        <v>65</v>
      </c>
      <c r="G424" t="s">
        <v>105</v>
      </c>
      <c r="H424" s="2">
        <v>7</v>
      </c>
      <c r="I424" s="3">
        <v>0.92441295707634297</v>
      </c>
      <c r="J424" s="13">
        <f t="shared" si="12"/>
        <v>34.39210453026395</v>
      </c>
      <c r="K424" s="13">
        <f t="shared" si="13"/>
        <v>-420.60789546973604</v>
      </c>
    </row>
    <row r="425" spans="1:11" x14ac:dyDescent="0.3">
      <c r="A425" t="s">
        <v>552</v>
      </c>
      <c r="B425" t="s">
        <v>155</v>
      </c>
      <c r="C425" s="1">
        <v>44725</v>
      </c>
      <c r="D425" t="s">
        <v>165</v>
      </c>
      <c r="E425" t="s">
        <v>171</v>
      </c>
      <c r="F425">
        <v>250</v>
      </c>
      <c r="G425" t="s">
        <v>103</v>
      </c>
      <c r="H425" s="2">
        <v>3</v>
      </c>
      <c r="I425" s="3">
        <v>0.34841204291363526</v>
      </c>
      <c r="J425" s="13">
        <f t="shared" si="12"/>
        <v>488.69096781477356</v>
      </c>
      <c r="K425" s="13">
        <f t="shared" si="13"/>
        <v>-261.30903218522644</v>
      </c>
    </row>
    <row r="426" spans="1:11" x14ac:dyDescent="0.3">
      <c r="A426" t="s">
        <v>553</v>
      </c>
      <c r="B426" t="s">
        <v>156</v>
      </c>
      <c r="C426" s="1">
        <v>44734</v>
      </c>
      <c r="D426" t="s">
        <v>166</v>
      </c>
      <c r="E426" t="s">
        <v>170</v>
      </c>
      <c r="F426">
        <v>130</v>
      </c>
      <c r="G426" t="s">
        <v>104</v>
      </c>
      <c r="H426" s="2">
        <v>7</v>
      </c>
      <c r="I426" s="3">
        <v>0.36862795502486845</v>
      </c>
      <c r="J426" s="13">
        <f t="shared" si="12"/>
        <v>574.54856092736975</v>
      </c>
      <c r="K426" s="13">
        <f t="shared" si="13"/>
        <v>-335.45143907263031</v>
      </c>
    </row>
    <row r="427" spans="1:11" x14ac:dyDescent="0.3">
      <c r="A427" t="s">
        <v>554</v>
      </c>
      <c r="B427" t="s">
        <v>157</v>
      </c>
      <c r="C427" s="1">
        <v>44761</v>
      </c>
      <c r="D427" t="s">
        <v>163</v>
      </c>
      <c r="E427" t="s">
        <v>171</v>
      </c>
      <c r="F427">
        <v>72</v>
      </c>
      <c r="G427" t="s">
        <v>105</v>
      </c>
      <c r="H427" s="2">
        <v>12</v>
      </c>
      <c r="I427" s="3">
        <v>0.38279600115505574</v>
      </c>
      <c r="J427" s="13">
        <f t="shared" si="12"/>
        <v>533.26425500203186</v>
      </c>
      <c r="K427" s="13">
        <f t="shared" si="13"/>
        <v>-330.73574499796814</v>
      </c>
    </row>
    <row r="428" spans="1:11" x14ac:dyDescent="0.3">
      <c r="A428" t="s">
        <v>555</v>
      </c>
      <c r="B428" t="s">
        <v>154</v>
      </c>
      <c r="C428" s="1">
        <v>44735</v>
      </c>
      <c r="D428" t="s">
        <v>164</v>
      </c>
      <c r="E428" t="s">
        <v>170</v>
      </c>
      <c r="F428">
        <v>65</v>
      </c>
      <c r="G428" t="s">
        <v>103</v>
      </c>
      <c r="H428" s="2">
        <v>7</v>
      </c>
      <c r="I428" s="3">
        <v>0.77278161923763322</v>
      </c>
      <c r="J428" s="13">
        <f t="shared" si="12"/>
        <v>103.38436324687689</v>
      </c>
      <c r="K428" s="13">
        <f t="shared" si="13"/>
        <v>-351.61563675312317</v>
      </c>
    </row>
    <row r="429" spans="1:11" x14ac:dyDescent="0.3">
      <c r="A429" t="s">
        <v>556</v>
      </c>
      <c r="B429" t="s">
        <v>155</v>
      </c>
      <c r="C429" s="1">
        <v>44753</v>
      </c>
      <c r="D429" t="s">
        <v>165</v>
      </c>
      <c r="E429" t="s">
        <v>171</v>
      </c>
      <c r="F429">
        <v>250</v>
      </c>
      <c r="G429" t="s">
        <v>104</v>
      </c>
      <c r="H429" s="2">
        <v>3</v>
      </c>
      <c r="I429" s="3">
        <v>0.98194581947705439</v>
      </c>
      <c r="J429" s="13">
        <f t="shared" si="12"/>
        <v>13.540635392209206</v>
      </c>
      <c r="K429" s="13">
        <f t="shared" si="13"/>
        <v>-736.4593646077908</v>
      </c>
    </row>
    <row r="430" spans="1:11" x14ac:dyDescent="0.3">
      <c r="A430" t="s">
        <v>557</v>
      </c>
      <c r="B430" t="s">
        <v>156</v>
      </c>
      <c r="C430" s="1">
        <v>44732</v>
      </c>
      <c r="D430" t="s">
        <v>166</v>
      </c>
      <c r="E430" t="s">
        <v>170</v>
      </c>
      <c r="F430">
        <v>130</v>
      </c>
      <c r="G430" t="s">
        <v>105</v>
      </c>
      <c r="H430" s="2">
        <v>6</v>
      </c>
      <c r="I430" s="3">
        <v>0.24372632968767749</v>
      </c>
      <c r="J430" s="13">
        <f t="shared" si="12"/>
        <v>589.89346284361159</v>
      </c>
      <c r="K430" s="13">
        <f t="shared" si="13"/>
        <v>-190.10653715638844</v>
      </c>
    </row>
    <row r="431" spans="1:11" x14ac:dyDescent="0.3">
      <c r="A431" t="s">
        <v>558</v>
      </c>
      <c r="B431" t="s">
        <v>157</v>
      </c>
      <c r="C431" s="1">
        <v>44748</v>
      </c>
      <c r="D431" t="s">
        <v>167</v>
      </c>
      <c r="E431" t="s">
        <v>171</v>
      </c>
      <c r="F431">
        <v>60</v>
      </c>
      <c r="G431" t="s">
        <v>103</v>
      </c>
      <c r="H431" s="2">
        <v>14</v>
      </c>
      <c r="I431" s="3">
        <v>0.50977491571581557</v>
      </c>
      <c r="J431" s="13">
        <f t="shared" si="12"/>
        <v>411.78907079871493</v>
      </c>
      <c r="K431" s="13">
        <f t="shared" si="13"/>
        <v>-428.21092920128507</v>
      </c>
    </row>
    <row r="432" spans="1:11" x14ac:dyDescent="0.3">
      <c r="A432" t="s">
        <v>559</v>
      </c>
      <c r="B432" t="s">
        <v>158</v>
      </c>
      <c r="C432" s="1">
        <v>44731</v>
      </c>
      <c r="D432" t="s">
        <v>168</v>
      </c>
      <c r="E432" t="s">
        <v>170</v>
      </c>
      <c r="F432">
        <v>95</v>
      </c>
      <c r="G432" t="s">
        <v>104</v>
      </c>
      <c r="H432" s="2">
        <v>7</v>
      </c>
      <c r="I432" s="3">
        <v>0.99123744515485723</v>
      </c>
      <c r="J432" s="13">
        <f t="shared" si="12"/>
        <v>5.8270989720199404</v>
      </c>
      <c r="K432" s="13">
        <f t="shared" si="13"/>
        <v>-659.17290102798006</v>
      </c>
    </row>
    <row r="433" spans="1:11" x14ac:dyDescent="0.3">
      <c r="A433" t="s">
        <v>560</v>
      </c>
      <c r="B433" t="s">
        <v>159</v>
      </c>
      <c r="C433" s="1">
        <v>44725</v>
      </c>
      <c r="D433" t="s">
        <v>163</v>
      </c>
      <c r="E433" t="s">
        <v>171</v>
      </c>
      <c r="F433">
        <v>72</v>
      </c>
      <c r="G433" t="s">
        <v>105</v>
      </c>
      <c r="H433" s="2">
        <v>5</v>
      </c>
      <c r="I433" s="3">
        <v>0.58001027642401182</v>
      </c>
      <c r="J433" s="13">
        <f t="shared" si="12"/>
        <v>151.19630048735576</v>
      </c>
      <c r="K433" s="13">
        <f t="shared" si="13"/>
        <v>-208.80369951264427</v>
      </c>
    </row>
    <row r="434" spans="1:11" x14ac:dyDescent="0.3">
      <c r="A434" t="s">
        <v>561</v>
      </c>
      <c r="B434" t="s">
        <v>154</v>
      </c>
      <c r="C434" s="1">
        <v>44753</v>
      </c>
      <c r="D434" t="s">
        <v>164</v>
      </c>
      <c r="E434" t="s">
        <v>171</v>
      </c>
      <c r="F434">
        <v>65</v>
      </c>
      <c r="G434" t="s">
        <v>103</v>
      </c>
      <c r="H434" s="2">
        <v>8</v>
      </c>
      <c r="I434" s="3">
        <v>0.20099809520802481</v>
      </c>
      <c r="J434" s="13">
        <f t="shared" si="12"/>
        <v>415.48099049182713</v>
      </c>
      <c r="K434" s="13">
        <f t="shared" si="13"/>
        <v>-104.51900950817291</v>
      </c>
    </row>
    <row r="435" spans="1:11" x14ac:dyDescent="0.3">
      <c r="A435" t="s">
        <v>562</v>
      </c>
      <c r="B435" t="s">
        <v>155</v>
      </c>
      <c r="C435" s="1">
        <v>44738</v>
      </c>
      <c r="D435" t="s">
        <v>165</v>
      </c>
      <c r="E435" t="s">
        <v>171</v>
      </c>
      <c r="F435">
        <v>250</v>
      </c>
      <c r="G435" t="s">
        <v>104</v>
      </c>
      <c r="H435" s="2">
        <v>3</v>
      </c>
      <c r="I435" s="3">
        <v>8.7589082057090373E-2</v>
      </c>
      <c r="J435" s="13">
        <f t="shared" si="12"/>
        <v>684.30818845718227</v>
      </c>
      <c r="K435" s="13">
        <f t="shared" si="13"/>
        <v>-65.691811542817788</v>
      </c>
    </row>
    <row r="436" spans="1:11" x14ac:dyDescent="0.3">
      <c r="A436" t="s">
        <v>563</v>
      </c>
      <c r="B436" t="s">
        <v>156</v>
      </c>
      <c r="C436" s="1">
        <v>44762</v>
      </c>
      <c r="D436" t="s">
        <v>166</v>
      </c>
      <c r="E436" t="s">
        <v>171</v>
      </c>
      <c r="F436">
        <v>130</v>
      </c>
      <c r="G436" t="s">
        <v>105</v>
      </c>
      <c r="H436" s="2">
        <v>4</v>
      </c>
      <c r="I436" s="3">
        <v>0.92203517798439572</v>
      </c>
      <c r="J436" s="13">
        <f t="shared" si="12"/>
        <v>40.541707448114231</v>
      </c>
      <c r="K436" s="13">
        <f t="shared" si="13"/>
        <v>-479.45829255188579</v>
      </c>
    </row>
    <row r="437" spans="1:11" x14ac:dyDescent="0.3">
      <c r="A437" t="s">
        <v>564</v>
      </c>
      <c r="B437" t="s">
        <v>157</v>
      </c>
      <c r="C437" s="1">
        <v>44756</v>
      </c>
      <c r="D437" t="s">
        <v>163</v>
      </c>
      <c r="E437" t="s">
        <v>171</v>
      </c>
      <c r="F437">
        <v>72</v>
      </c>
      <c r="G437" t="s">
        <v>103</v>
      </c>
      <c r="H437" s="2">
        <v>10</v>
      </c>
      <c r="I437" s="3">
        <v>0.40646951216415605</v>
      </c>
      <c r="J437" s="13">
        <f t="shared" si="12"/>
        <v>427.34195124180764</v>
      </c>
      <c r="K437" s="13">
        <f t="shared" si="13"/>
        <v>-292.65804875819236</v>
      </c>
    </row>
    <row r="438" spans="1:11" x14ac:dyDescent="0.3">
      <c r="A438" t="s">
        <v>565</v>
      </c>
      <c r="B438" t="s">
        <v>154</v>
      </c>
      <c r="C438" s="1">
        <v>44744</v>
      </c>
      <c r="D438" t="s">
        <v>164</v>
      </c>
      <c r="E438" t="s">
        <v>170</v>
      </c>
      <c r="F438">
        <v>65</v>
      </c>
      <c r="G438" t="s">
        <v>104</v>
      </c>
      <c r="H438" s="2">
        <v>4</v>
      </c>
      <c r="I438" s="3">
        <v>0.45522048494031297</v>
      </c>
      <c r="J438" s="13">
        <f t="shared" si="12"/>
        <v>141.64267391551863</v>
      </c>
      <c r="K438" s="13">
        <f t="shared" si="13"/>
        <v>-118.35732608448139</v>
      </c>
    </row>
    <row r="439" spans="1:11" x14ac:dyDescent="0.3">
      <c r="A439" t="s">
        <v>566</v>
      </c>
      <c r="B439" t="s">
        <v>155</v>
      </c>
      <c r="C439" s="1">
        <v>44753</v>
      </c>
      <c r="D439" t="s">
        <v>165</v>
      </c>
      <c r="E439" t="s">
        <v>171</v>
      </c>
      <c r="F439">
        <v>250</v>
      </c>
      <c r="G439" t="s">
        <v>105</v>
      </c>
      <c r="H439" s="2">
        <v>3</v>
      </c>
      <c r="I439" s="3">
        <v>0.45514828780898176</v>
      </c>
      <c r="J439" s="13">
        <f t="shared" si="12"/>
        <v>408.63878414326371</v>
      </c>
      <c r="K439" s="13">
        <f t="shared" si="13"/>
        <v>-341.36121585673629</v>
      </c>
    </row>
    <row r="440" spans="1:11" x14ac:dyDescent="0.3">
      <c r="A440" t="s">
        <v>567</v>
      </c>
      <c r="B440" t="s">
        <v>156</v>
      </c>
      <c r="C440" s="1">
        <v>44762</v>
      </c>
      <c r="D440" t="s">
        <v>166</v>
      </c>
      <c r="E440" t="s">
        <v>170</v>
      </c>
      <c r="F440">
        <v>130</v>
      </c>
      <c r="G440" t="s">
        <v>103</v>
      </c>
      <c r="H440" s="2">
        <v>2</v>
      </c>
      <c r="I440" s="3">
        <v>0.30126486834826394</v>
      </c>
      <c r="J440" s="13">
        <f t="shared" si="12"/>
        <v>181.67113422945138</v>
      </c>
      <c r="K440" s="13">
        <f t="shared" si="13"/>
        <v>-78.328865770548632</v>
      </c>
    </row>
    <row r="441" spans="1:11" x14ac:dyDescent="0.3">
      <c r="A441" t="s">
        <v>568</v>
      </c>
      <c r="B441" t="s">
        <v>157</v>
      </c>
      <c r="C441" s="1">
        <v>44740</v>
      </c>
      <c r="D441" t="s">
        <v>167</v>
      </c>
      <c r="E441" t="s">
        <v>171</v>
      </c>
      <c r="F441">
        <v>60</v>
      </c>
      <c r="G441" t="s">
        <v>104</v>
      </c>
      <c r="H441" s="2">
        <v>4</v>
      </c>
      <c r="I441" s="3">
        <v>0.22886312078587356</v>
      </c>
      <c r="J441" s="13">
        <f t="shared" si="12"/>
        <v>185.07285101139036</v>
      </c>
      <c r="K441" s="13">
        <f t="shared" si="13"/>
        <v>-54.927148988609659</v>
      </c>
    </row>
    <row r="442" spans="1:11" x14ac:dyDescent="0.3">
      <c r="A442" t="s">
        <v>569</v>
      </c>
      <c r="B442" t="s">
        <v>158</v>
      </c>
      <c r="C442" s="1">
        <v>44729</v>
      </c>
      <c r="D442" t="s">
        <v>163</v>
      </c>
      <c r="E442" t="s">
        <v>170</v>
      </c>
      <c r="F442">
        <v>72</v>
      </c>
      <c r="G442" t="s">
        <v>105</v>
      </c>
      <c r="H442" s="2">
        <v>4</v>
      </c>
      <c r="I442" s="3">
        <v>0.4885587902090005</v>
      </c>
      <c r="J442" s="13">
        <f t="shared" si="12"/>
        <v>147.29506841980785</v>
      </c>
      <c r="K442" s="13">
        <f t="shared" si="13"/>
        <v>-140.70493158019215</v>
      </c>
    </row>
    <row r="443" spans="1:11" x14ac:dyDescent="0.3">
      <c r="A443" t="s">
        <v>570</v>
      </c>
      <c r="B443" t="s">
        <v>154</v>
      </c>
      <c r="C443" s="1">
        <v>44727</v>
      </c>
      <c r="D443" t="s">
        <v>164</v>
      </c>
      <c r="E443" t="s">
        <v>171</v>
      </c>
      <c r="F443">
        <v>65</v>
      </c>
      <c r="G443" t="s">
        <v>103</v>
      </c>
      <c r="H443" s="2">
        <v>7</v>
      </c>
      <c r="I443" s="3">
        <v>0.88301012782394861</v>
      </c>
      <c r="J443" s="13">
        <f t="shared" si="12"/>
        <v>53.23039184010338</v>
      </c>
      <c r="K443" s="13">
        <f t="shared" si="13"/>
        <v>-401.76960815989662</v>
      </c>
    </row>
    <row r="444" spans="1:11" x14ac:dyDescent="0.3">
      <c r="A444" t="s">
        <v>571</v>
      </c>
      <c r="B444" t="s">
        <v>155</v>
      </c>
      <c r="C444" s="1">
        <v>44734</v>
      </c>
      <c r="D444" t="s">
        <v>165</v>
      </c>
      <c r="E444" t="s">
        <v>170</v>
      </c>
      <c r="F444">
        <v>250</v>
      </c>
      <c r="G444" t="s">
        <v>104</v>
      </c>
      <c r="H444" s="2">
        <v>2</v>
      </c>
      <c r="I444" s="3">
        <v>0.30705024398286174</v>
      </c>
      <c r="J444" s="13">
        <f t="shared" si="12"/>
        <v>346.47487800856914</v>
      </c>
      <c r="K444" s="13">
        <f t="shared" si="13"/>
        <v>-153.52512199143089</v>
      </c>
    </row>
    <row r="445" spans="1:11" x14ac:dyDescent="0.3">
      <c r="A445" t="s">
        <v>572</v>
      </c>
      <c r="B445" t="s">
        <v>156</v>
      </c>
      <c r="C445" s="1">
        <v>44744</v>
      </c>
      <c r="D445" t="s">
        <v>166</v>
      </c>
      <c r="E445" t="s">
        <v>171</v>
      </c>
      <c r="F445">
        <v>130</v>
      </c>
      <c r="G445" t="s">
        <v>105</v>
      </c>
      <c r="H445" s="2">
        <v>6</v>
      </c>
      <c r="I445" s="3">
        <v>0.85704939563753491</v>
      </c>
      <c r="J445" s="13">
        <f t="shared" si="12"/>
        <v>111.50147140272277</v>
      </c>
      <c r="K445" s="13">
        <f t="shared" si="13"/>
        <v>-668.49852859727719</v>
      </c>
    </row>
    <row r="446" spans="1:11" x14ac:dyDescent="0.3">
      <c r="A446" t="s">
        <v>573</v>
      </c>
      <c r="B446" t="s">
        <v>157</v>
      </c>
      <c r="C446" s="1">
        <v>44737</v>
      </c>
      <c r="D446" t="s">
        <v>163</v>
      </c>
      <c r="E446" t="s">
        <v>170</v>
      </c>
      <c r="F446">
        <v>72</v>
      </c>
      <c r="G446" t="s">
        <v>103</v>
      </c>
      <c r="H446" s="2">
        <v>9</v>
      </c>
      <c r="I446" s="3">
        <v>0.29159802445516347</v>
      </c>
      <c r="J446" s="13">
        <f t="shared" si="12"/>
        <v>459.04448015305405</v>
      </c>
      <c r="K446" s="13">
        <f t="shared" si="13"/>
        <v>-188.95551984694595</v>
      </c>
    </row>
    <row r="447" spans="1:11" x14ac:dyDescent="0.3">
      <c r="A447" t="s">
        <v>574</v>
      </c>
      <c r="B447" t="s">
        <v>154</v>
      </c>
      <c r="C447" s="1">
        <v>44752</v>
      </c>
      <c r="D447" t="s">
        <v>164</v>
      </c>
      <c r="E447" t="s">
        <v>171</v>
      </c>
      <c r="F447">
        <v>65</v>
      </c>
      <c r="G447" t="s">
        <v>104</v>
      </c>
      <c r="H447" s="2">
        <v>9</v>
      </c>
      <c r="I447" s="3">
        <v>0.2589445683285162</v>
      </c>
      <c r="J447" s="13">
        <f t="shared" si="12"/>
        <v>433.51742752781803</v>
      </c>
      <c r="K447" s="13">
        <f t="shared" si="13"/>
        <v>-151.48257247218197</v>
      </c>
    </row>
    <row r="448" spans="1:11" x14ac:dyDescent="0.3">
      <c r="A448" t="s">
        <v>575</v>
      </c>
      <c r="B448" t="s">
        <v>155</v>
      </c>
      <c r="C448" s="1">
        <v>44736</v>
      </c>
      <c r="D448" t="s">
        <v>165</v>
      </c>
      <c r="E448" t="s">
        <v>170</v>
      </c>
      <c r="F448">
        <v>250</v>
      </c>
      <c r="G448" t="s">
        <v>105</v>
      </c>
      <c r="H448" s="2">
        <v>2</v>
      </c>
      <c r="I448" s="3">
        <v>0.2954209948681138</v>
      </c>
      <c r="J448" s="13">
        <f t="shared" si="12"/>
        <v>352.28950256594311</v>
      </c>
      <c r="K448" s="13">
        <f t="shared" si="13"/>
        <v>-147.71049743405689</v>
      </c>
    </row>
    <row r="449" spans="1:11" x14ac:dyDescent="0.3">
      <c r="A449" t="s">
        <v>576</v>
      </c>
      <c r="B449" t="s">
        <v>156</v>
      </c>
      <c r="C449" s="1">
        <v>44752</v>
      </c>
      <c r="D449" t="s">
        <v>166</v>
      </c>
      <c r="E449" t="s">
        <v>171</v>
      </c>
      <c r="F449">
        <v>130</v>
      </c>
      <c r="G449" t="s">
        <v>103</v>
      </c>
      <c r="H449" s="2">
        <v>2</v>
      </c>
      <c r="I449" s="3">
        <v>7.4202009604403041E-2</v>
      </c>
      <c r="J449" s="13">
        <f t="shared" si="12"/>
        <v>240.7074775028552</v>
      </c>
      <c r="K449" s="13">
        <f t="shared" si="13"/>
        <v>-19.292522497144788</v>
      </c>
    </row>
    <row r="450" spans="1:11" x14ac:dyDescent="0.3">
      <c r="A450" t="s">
        <v>577</v>
      </c>
      <c r="B450" t="s">
        <v>157</v>
      </c>
      <c r="C450" s="1">
        <v>44759</v>
      </c>
      <c r="D450" t="s">
        <v>167</v>
      </c>
      <c r="E450" t="s">
        <v>170</v>
      </c>
      <c r="F450">
        <v>60</v>
      </c>
      <c r="G450" t="s">
        <v>104</v>
      </c>
      <c r="H450" s="2">
        <v>11</v>
      </c>
      <c r="I450" s="3">
        <v>3.9067003401354383E-2</v>
      </c>
      <c r="J450" s="13">
        <f t="shared" ref="J450:J513" si="14">F450*H450*(1-I450)</f>
        <v>634.21577775510616</v>
      </c>
      <c r="K450" s="13">
        <f t="shared" ref="K450:K513" si="15">-J450 * I450 / (1 - I450)</f>
        <v>-25.784222244893897</v>
      </c>
    </row>
    <row r="451" spans="1:11" x14ac:dyDescent="0.3">
      <c r="A451" t="s">
        <v>578</v>
      </c>
      <c r="B451" t="s">
        <v>158</v>
      </c>
      <c r="C451" s="1">
        <v>44763</v>
      </c>
      <c r="D451" t="s">
        <v>168</v>
      </c>
      <c r="E451" t="s">
        <v>171</v>
      </c>
      <c r="F451">
        <v>95</v>
      </c>
      <c r="G451" t="s">
        <v>105</v>
      </c>
      <c r="H451" s="2">
        <v>4</v>
      </c>
      <c r="I451" s="3">
        <v>0.76468504660372305</v>
      </c>
      <c r="J451" s="13">
        <f t="shared" si="14"/>
        <v>89.419682290585243</v>
      </c>
      <c r="K451" s="13">
        <f t="shared" si="15"/>
        <v>-290.58031770941477</v>
      </c>
    </row>
    <row r="452" spans="1:11" x14ac:dyDescent="0.3">
      <c r="A452" t="s">
        <v>579</v>
      </c>
      <c r="B452" t="s">
        <v>159</v>
      </c>
      <c r="C452" s="1">
        <v>44763</v>
      </c>
      <c r="D452" t="s">
        <v>163</v>
      </c>
      <c r="E452" t="s">
        <v>170</v>
      </c>
      <c r="F452">
        <v>72</v>
      </c>
      <c r="G452" t="s">
        <v>103</v>
      </c>
      <c r="H452" s="2">
        <v>11</v>
      </c>
      <c r="I452" s="3">
        <v>0.74867480539232067</v>
      </c>
      <c r="J452" s="13">
        <f t="shared" si="14"/>
        <v>199.04955412928203</v>
      </c>
      <c r="K452" s="13">
        <f t="shared" si="15"/>
        <v>-592.950445870718</v>
      </c>
    </row>
    <row r="453" spans="1:11" x14ac:dyDescent="0.3">
      <c r="A453" t="s">
        <v>580</v>
      </c>
      <c r="B453" t="s">
        <v>154</v>
      </c>
      <c r="C453" s="1">
        <v>44750</v>
      </c>
      <c r="D453" t="s">
        <v>164</v>
      </c>
      <c r="E453" t="s">
        <v>171</v>
      </c>
      <c r="F453">
        <v>65</v>
      </c>
      <c r="G453" t="s">
        <v>104</v>
      </c>
      <c r="H453" s="2">
        <v>6</v>
      </c>
      <c r="I453" s="3">
        <v>0.69300939202757139</v>
      </c>
      <c r="J453" s="13">
        <f t="shared" si="14"/>
        <v>119.72633710924715</v>
      </c>
      <c r="K453" s="13">
        <f t="shared" si="15"/>
        <v>-270.27366289075286</v>
      </c>
    </row>
    <row r="454" spans="1:11" x14ac:dyDescent="0.3">
      <c r="A454" t="s">
        <v>581</v>
      </c>
      <c r="B454" t="s">
        <v>155</v>
      </c>
      <c r="C454" s="1">
        <v>44751</v>
      </c>
      <c r="D454" t="s">
        <v>165</v>
      </c>
      <c r="E454" t="s">
        <v>170</v>
      </c>
      <c r="F454">
        <v>250</v>
      </c>
      <c r="G454" t="s">
        <v>105</v>
      </c>
      <c r="H454" s="2">
        <v>1</v>
      </c>
      <c r="I454" s="3">
        <v>0.52937391222103747</v>
      </c>
      <c r="J454" s="13">
        <f t="shared" si="14"/>
        <v>117.65652194474063</v>
      </c>
      <c r="K454" s="13">
        <f t="shared" si="15"/>
        <v>-132.34347805525937</v>
      </c>
    </row>
    <row r="455" spans="1:11" x14ac:dyDescent="0.3">
      <c r="A455" t="s">
        <v>582</v>
      </c>
      <c r="B455" t="s">
        <v>156</v>
      </c>
      <c r="C455" s="1">
        <v>44736</v>
      </c>
      <c r="D455" t="s">
        <v>166</v>
      </c>
      <c r="E455" t="s">
        <v>171</v>
      </c>
      <c r="F455">
        <v>130</v>
      </c>
      <c r="G455" t="s">
        <v>103</v>
      </c>
      <c r="H455" s="2">
        <v>3</v>
      </c>
      <c r="I455" s="3">
        <v>0.32413514859934134</v>
      </c>
      <c r="J455" s="13">
        <f t="shared" si="14"/>
        <v>263.58729204625689</v>
      </c>
      <c r="K455" s="13">
        <f t="shared" si="15"/>
        <v>-126.41270795374314</v>
      </c>
    </row>
    <row r="456" spans="1:11" x14ac:dyDescent="0.3">
      <c r="A456" t="s">
        <v>583</v>
      </c>
      <c r="B456" t="s">
        <v>157</v>
      </c>
      <c r="C456" s="1">
        <v>44737</v>
      </c>
      <c r="D456" t="s">
        <v>163</v>
      </c>
      <c r="E456" t="s">
        <v>171</v>
      </c>
      <c r="F456">
        <v>72</v>
      </c>
      <c r="G456" t="s">
        <v>104</v>
      </c>
      <c r="H456" s="2">
        <v>4</v>
      </c>
      <c r="I456" s="3">
        <v>0.35907775149399723</v>
      </c>
      <c r="J456" s="13">
        <f t="shared" si="14"/>
        <v>184.58560756972881</v>
      </c>
      <c r="K456" s="13">
        <f t="shared" si="15"/>
        <v>-103.41439243027121</v>
      </c>
    </row>
    <row r="457" spans="1:11" x14ac:dyDescent="0.3">
      <c r="A457" t="s">
        <v>584</v>
      </c>
      <c r="B457" t="s">
        <v>154</v>
      </c>
      <c r="C457" s="1">
        <v>44744</v>
      </c>
      <c r="D457" t="s">
        <v>164</v>
      </c>
      <c r="E457" t="s">
        <v>171</v>
      </c>
      <c r="F457">
        <v>65</v>
      </c>
      <c r="G457" t="s">
        <v>105</v>
      </c>
      <c r="H457" s="2">
        <v>6</v>
      </c>
      <c r="I457" s="3">
        <v>0.65908590258865696</v>
      </c>
      <c r="J457" s="13">
        <f t="shared" si="14"/>
        <v>132.9564979904238</v>
      </c>
      <c r="K457" s="13">
        <f t="shared" si="15"/>
        <v>-257.04350200957623</v>
      </c>
    </row>
    <row r="458" spans="1:11" x14ac:dyDescent="0.3">
      <c r="A458" t="s">
        <v>585</v>
      </c>
      <c r="B458" t="s">
        <v>155</v>
      </c>
      <c r="C458" s="1">
        <v>44735</v>
      </c>
      <c r="D458" t="s">
        <v>165</v>
      </c>
      <c r="E458" t="s">
        <v>171</v>
      </c>
      <c r="F458">
        <v>250</v>
      </c>
      <c r="G458" t="s">
        <v>103</v>
      </c>
      <c r="H458" s="2">
        <v>2</v>
      </c>
      <c r="I458" s="3">
        <v>0.51385178684784039</v>
      </c>
      <c r="J458" s="13">
        <f t="shared" si="14"/>
        <v>243.0741065760798</v>
      </c>
      <c r="K458" s="13">
        <f t="shared" si="15"/>
        <v>-256.92589342392017</v>
      </c>
    </row>
    <row r="459" spans="1:11" x14ac:dyDescent="0.3">
      <c r="A459" t="s">
        <v>586</v>
      </c>
      <c r="B459" t="s">
        <v>156</v>
      </c>
      <c r="C459" s="1">
        <v>44751</v>
      </c>
      <c r="D459" t="s">
        <v>166</v>
      </c>
      <c r="E459" t="s">
        <v>171</v>
      </c>
      <c r="F459">
        <v>130</v>
      </c>
      <c r="G459" t="s">
        <v>104</v>
      </c>
      <c r="H459" s="2">
        <v>4</v>
      </c>
      <c r="I459" s="3">
        <v>0.76665009072072687</v>
      </c>
      <c r="J459" s="13">
        <f t="shared" si="14"/>
        <v>121.34195282522202</v>
      </c>
      <c r="K459" s="13">
        <f t="shared" si="15"/>
        <v>-398.65804717477801</v>
      </c>
    </row>
    <row r="460" spans="1:11" x14ac:dyDescent="0.3">
      <c r="A460" t="s">
        <v>587</v>
      </c>
      <c r="B460" t="s">
        <v>157</v>
      </c>
      <c r="C460" s="1">
        <v>44726</v>
      </c>
      <c r="D460" t="s">
        <v>163</v>
      </c>
      <c r="E460" t="s">
        <v>170</v>
      </c>
      <c r="F460">
        <v>72</v>
      </c>
      <c r="G460" t="s">
        <v>105</v>
      </c>
      <c r="H460" s="2">
        <v>5</v>
      </c>
      <c r="I460" s="3">
        <v>0.73529214203054083</v>
      </c>
      <c r="J460" s="13">
        <f t="shared" si="14"/>
        <v>95.2948288690053</v>
      </c>
      <c r="K460" s="13">
        <f t="shared" si="15"/>
        <v>-264.7051711309947</v>
      </c>
    </row>
    <row r="461" spans="1:11" x14ac:dyDescent="0.3">
      <c r="A461" t="s">
        <v>588</v>
      </c>
      <c r="B461" t="s">
        <v>154</v>
      </c>
      <c r="C461" s="1">
        <v>44749</v>
      </c>
      <c r="D461" t="s">
        <v>164</v>
      </c>
      <c r="E461" t="s">
        <v>171</v>
      </c>
      <c r="F461">
        <v>65</v>
      </c>
      <c r="G461" t="s">
        <v>103</v>
      </c>
      <c r="H461" s="2">
        <v>9</v>
      </c>
      <c r="I461" s="3">
        <v>0.44567996518569519</v>
      </c>
      <c r="J461" s="13">
        <f t="shared" si="14"/>
        <v>324.27722036636834</v>
      </c>
      <c r="K461" s="13">
        <f t="shared" si="15"/>
        <v>-260.72277963363172</v>
      </c>
    </row>
    <row r="462" spans="1:11" x14ac:dyDescent="0.3">
      <c r="A462" t="s">
        <v>589</v>
      </c>
      <c r="B462" t="s">
        <v>155</v>
      </c>
      <c r="C462" s="1">
        <v>44734</v>
      </c>
      <c r="D462" t="s">
        <v>165</v>
      </c>
      <c r="E462" t="s">
        <v>170</v>
      </c>
      <c r="F462">
        <v>250</v>
      </c>
      <c r="G462" t="s">
        <v>103</v>
      </c>
      <c r="H462" s="2">
        <v>2</v>
      </c>
      <c r="I462" s="3">
        <v>0.80491760131950119</v>
      </c>
      <c r="J462" s="13">
        <f t="shared" si="14"/>
        <v>97.541199340249406</v>
      </c>
      <c r="K462" s="13">
        <f t="shared" si="15"/>
        <v>-402.45880065975058</v>
      </c>
    </row>
    <row r="463" spans="1:11" x14ac:dyDescent="0.3">
      <c r="A463" t="s">
        <v>590</v>
      </c>
      <c r="B463" t="s">
        <v>156</v>
      </c>
      <c r="C463" s="1">
        <v>44726</v>
      </c>
      <c r="D463" t="s">
        <v>166</v>
      </c>
      <c r="E463" t="s">
        <v>171</v>
      </c>
      <c r="F463">
        <v>130</v>
      </c>
      <c r="G463" t="s">
        <v>104</v>
      </c>
      <c r="H463" s="2">
        <v>4</v>
      </c>
      <c r="I463" s="3">
        <v>0.63252724233750568</v>
      </c>
      <c r="J463" s="13">
        <f t="shared" si="14"/>
        <v>191.08583398449704</v>
      </c>
      <c r="K463" s="13">
        <f t="shared" si="15"/>
        <v>-328.91416601550293</v>
      </c>
    </row>
    <row r="464" spans="1:11" x14ac:dyDescent="0.3">
      <c r="A464" t="s">
        <v>591</v>
      </c>
      <c r="B464" t="s">
        <v>157</v>
      </c>
      <c r="C464" s="1">
        <v>44743</v>
      </c>
      <c r="D464" t="s">
        <v>163</v>
      </c>
      <c r="E464" t="s">
        <v>170</v>
      </c>
      <c r="F464">
        <v>72</v>
      </c>
      <c r="G464" t="s">
        <v>105</v>
      </c>
      <c r="H464" s="2">
        <v>12</v>
      </c>
      <c r="I464" s="3">
        <v>0.54172415841062738</v>
      </c>
      <c r="J464" s="13">
        <f t="shared" si="14"/>
        <v>395.95032713321797</v>
      </c>
      <c r="K464" s="13">
        <f t="shared" si="15"/>
        <v>-468.04967286678209</v>
      </c>
    </row>
    <row r="465" spans="1:11" x14ac:dyDescent="0.3">
      <c r="A465" t="s">
        <v>592</v>
      </c>
      <c r="B465" t="s">
        <v>154</v>
      </c>
      <c r="C465" s="1">
        <v>44742</v>
      </c>
      <c r="D465" t="s">
        <v>164</v>
      </c>
      <c r="E465" t="s">
        <v>171</v>
      </c>
      <c r="F465">
        <v>65</v>
      </c>
      <c r="G465" t="s">
        <v>103</v>
      </c>
      <c r="H465" s="2">
        <v>11</v>
      </c>
      <c r="I465" s="3">
        <v>0.51449622999670686</v>
      </c>
      <c r="J465" s="13">
        <f t="shared" si="14"/>
        <v>347.13519555235462</v>
      </c>
      <c r="K465" s="13">
        <f t="shared" si="15"/>
        <v>-367.86480444764544</v>
      </c>
    </row>
    <row r="466" spans="1:11" x14ac:dyDescent="0.3">
      <c r="A466" t="s">
        <v>593</v>
      </c>
      <c r="B466" t="s">
        <v>155</v>
      </c>
      <c r="C466" s="1">
        <v>44747</v>
      </c>
      <c r="D466" t="s">
        <v>165</v>
      </c>
      <c r="E466" t="s">
        <v>170</v>
      </c>
      <c r="F466">
        <v>250</v>
      </c>
      <c r="G466" t="s">
        <v>104</v>
      </c>
      <c r="H466" s="2">
        <v>2</v>
      </c>
      <c r="I466" s="3">
        <v>0.23752502847518697</v>
      </c>
      <c r="J466" s="13">
        <f t="shared" si="14"/>
        <v>381.23748576240649</v>
      </c>
      <c r="K466" s="13">
        <f t="shared" si="15"/>
        <v>-118.76251423759349</v>
      </c>
    </row>
    <row r="467" spans="1:11" x14ac:dyDescent="0.3">
      <c r="A467" t="s">
        <v>594</v>
      </c>
      <c r="B467" t="s">
        <v>156</v>
      </c>
      <c r="C467" s="1">
        <v>44764</v>
      </c>
      <c r="D467" t="s">
        <v>166</v>
      </c>
      <c r="E467" t="s">
        <v>171</v>
      </c>
      <c r="F467">
        <v>130</v>
      </c>
      <c r="G467" t="s">
        <v>105</v>
      </c>
      <c r="H467" s="2">
        <v>4</v>
      </c>
      <c r="I467" s="3">
        <v>0.99120610081358274</v>
      </c>
      <c r="J467" s="13">
        <f t="shared" si="14"/>
        <v>4.5728275769369775</v>
      </c>
      <c r="K467" s="13">
        <f t="shared" si="15"/>
        <v>-515.42717242306298</v>
      </c>
    </row>
    <row r="468" spans="1:11" x14ac:dyDescent="0.3">
      <c r="A468" t="s">
        <v>595</v>
      </c>
      <c r="B468" t="s">
        <v>157</v>
      </c>
      <c r="C468" s="1">
        <v>44735</v>
      </c>
      <c r="D468" t="s">
        <v>167</v>
      </c>
      <c r="E468" t="s">
        <v>170</v>
      </c>
      <c r="F468">
        <v>60</v>
      </c>
      <c r="G468" t="s">
        <v>103</v>
      </c>
      <c r="H468" s="2">
        <v>9</v>
      </c>
      <c r="I468" s="3">
        <v>0.59705890981846566</v>
      </c>
      <c r="J468" s="13">
        <f t="shared" si="14"/>
        <v>217.58818869802855</v>
      </c>
      <c r="K468" s="13">
        <f t="shared" si="15"/>
        <v>-322.41181130197145</v>
      </c>
    </row>
    <row r="469" spans="1:11" x14ac:dyDescent="0.3">
      <c r="A469" t="s">
        <v>596</v>
      </c>
      <c r="B469" t="s">
        <v>158</v>
      </c>
      <c r="C469" s="1">
        <v>44737</v>
      </c>
      <c r="D469" t="s">
        <v>163</v>
      </c>
      <c r="E469" t="s">
        <v>171</v>
      </c>
      <c r="F469">
        <v>72</v>
      </c>
      <c r="G469" t="s">
        <v>104</v>
      </c>
      <c r="H469" s="2">
        <v>3</v>
      </c>
      <c r="I469" s="3">
        <v>0.47137791834027587</v>
      </c>
      <c r="J469" s="13">
        <f t="shared" si="14"/>
        <v>114.18236963850042</v>
      </c>
      <c r="K469" s="13">
        <f t="shared" si="15"/>
        <v>-101.8176303614996</v>
      </c>
    </row>
    <row r="470" spans="1:11" x14ac:dyDescent="0.3">
      <c r="A470" t="s">
        <v>597</v>
      </c>
      <c r="B470" t="s">
        <v>154</v>
      </c>
      <c r="C470" s="1">
        <v>44749</v>
      </c>
      <c r="D470" t="s">
        <v>164</v>
      </c>
      <c r="E470" t="s">
        <v>170</v>
      </c>
      <c r="F470">
        <v>65</v>
      </c>
      <c r="G470" t="s">
        <v>105</v>
      </c>
      <c r="H470" s="2">
        <v>14</v>
      </c>
      <c r="I470" s="3">
        <v>0.41181740780767351</v>
      </c>
      <c r="J470" s="13">
        <f t="shared" si="14"/>
        <v>535.24615889501706</v>
      </c>
      <c r="K470" s="13">
        <f t="shared" si="15"/>
        <v>-374.75384110498288</v>
      </c>
    </row>
    <row r="471" spans="1:11" x14ac:dyDescent="0.3">
      <c r="A471" t="s">
        <v>598</v>
      </c>
      <c r="B471" t="s">
        <v>155</v>
      </c>
      <c r="C471" s="1">
        <v>44729</v>
      </c>
      <c r="D471" t="s">
        <v>165</v>
      </c>
      <c r="E471" t="s">
        <v>171</v>
      </c>
      <c r="F471">
        <v>250</v>
      </c>
      <c r="G471" t="s">
        <v>103</v>
      </c>
      <c r="H471" s="2">
        <v>3</v>
      </c>
      <c r="I471" s="3">
        <v>7.2014892327985192E-2</v>
      </c>
      <c r="J471" s="13">
        <f t="shared" si="14"/>
        <v>695.98883075401113</v>
      </c>
      <c r="K471" s="13">
        <f t="shared" si="15"/>
        <v>-54.011169245988896</v>
      </c>
    </row>
    <row r="472" spans="1:11" x14ac:dyDescent="0.3">
      <c r="A472" t="s">
        <v>599</v>
      </c>
      <c r="B472" t="s">
        <v>156</v>
      </c>
      <c r="C472" s="1">
        <v>44738</v>
      </c>
      <c r="D472" t="s">
        <v>166</v>
      </c>
      <c r="E472" t="s">
        <v>170</v>
      </c>
      <c r="F472">
        <v>130</v>
      </c>
      <c r="G472" t="s">
        <v>104</v>
      </c>
      <c r="H472" s="2">
        <v>7</v>
      </c>
      <c r="I472" s="3">
        <v>0.28425228592980878</v>
      </c>
      <c r="J472" s="13">
        <f t="shared" si="14"/>
        <v>651.33041980387407</v>
      </c>
      <c r="K472" s="13">
        <f t="shared" si="15"/>
        <v>-258.66958019612605</v>
      </c>
    </row>
    <row r="473" spans="1:11" x14ac:dyDescent="0.3">
      <c r="A473" t="s">
        <v>600</v>
      </c>
      <c r="B473" t="s">
        <v>157</v>
      </c>
      <c r="C473" s="1">
        <v>44740</v>
      </c>
      <c r="D473" t="s">
        <v>163</v>
      </c>
      <c r="E473" t="s">
        <v>171</v>
      </c>
      <c r="F473">
        <v>72</v>
      </c>
      <c r="G473" t="s">
        <v>105</v>
      </c>
      <c r="H473" s="2">
        <v>3</v>
      </c>
      <c r="I473" s="3">
        <v>0.51473636278960266</v>
      </c>
      <c r="J473" s="13">
        <f t="shared" si="14"/>
        <v>104.81694563744583</v>
      </c>
      <c r="K473" s="13">
        <f t="shared" si="15"/>
        <v>-111.18305436255417</v>
      </c>
    </row>
    <row r="474" spans="1:11" x14ac:dyDescent="0.3">
      <c r="A474" t="s">
        <v>601</v>
      </c>
      <c r="B474" t="s">
        <v>154</v>
      </c>
      <c r="C474" s="1">
        <v>44755</v>
      </c>
      <c r="D474" t="s">
        <v>164</v>
      </c>
      <c r="E474" t="s">
        <v>170</v>
      </c>
      <c r="F474">
        <v>65</v>
      </c>
      <c r="G474" t="s">
        <v>103</v>
      </c>
      <c r="H474" s="2">
        <v>7</v>
      </c>
      <c r="I474" s="3">
        <v>0.84360853679959769</v>
      </c>
      <c r="J474" s="13">
        <f t="shared" si="14"/>
        <v>71.158115756183051</v>
      </c>
      <c r="K474" s="13">
        <f t="shared" si="15"/>
        <v>-383.84188424381693</v>
      </c>
    </row>
    <row r="475" spans="1:11" x14ac:dyDescent="0.3">
      <c r="A475" t="s">
        <v>602</v>
      </c>
      <c r="B475" t="s">
        <v>155</v>
      </c>
      <c r="C475" s="1">
        <v>44755</v>
      </c>
      <c r="D475" t="s">
        <v>165</v>
      </c>
      <c r="E475" t="s">
        <v>171</v>
      </c>
      <c r="F475">
        <v>250</v>
      </c>
      <c r="G475" t="s">
        <v>104</v>
      </c>
      <c r="H475" s="2">
        <v>3</v>
      </c>
      <c r="I475" s="3">
        <v>0.79410595242208182</v>
      </c>
      <c r="J475" s="13">
        <f t="shared" si="14"/>
        <v>154.42053568343863</v>
      </c>
      <c r="K475" s="13">
        <f t="shared" si="15"/>
        <v>-595.57946431656137</v>
      </c>
    </row>
    <row r="476" spans="1:11" x14ac:dyDescent="0.3">
      <c r="A476" t="s">
        <v>603</v>
      </c>
      <c r="B476" t="s">
        <v>156</v>
      </c>
      <c r="C476" s="1">
        <v>44764</v>
      </c>
      <c r="D476" t="s">
        <v>166</v>
      </c>
      <c r="E476" t="s">
        <v>170</v>
      </c>
      <c r="F476">
        <v>130</v>
      </c>
      <c r="G476" t="s">
        <v>105</v>
      </c>
      <c r="H476" s="2">
        <v>4</v>
      </c>
      <c r="I476" s="3">
        <v>0.43743103077150813</v>
      </c>
      <c r="J476" s="13">
        <f t="shared" si="14"/>
        <v>292.53586399881578</v>
      </c>
      <c r="K476" s="13">
        <f t="shared" si="15"/>
        <v>-227.46413600118424</v>
      </c>
    </row>
    <row r="477" spans="1:11" x14ac:dyDescent="0.3">
      <c r="A477" t="s">
        <v>604</v>
      </c>
      <c r="B477" t="s">
        <v>157</v>
      </c>
      <c r="C477" s="1">
        <v>44735</v>
      </c>
      <c r="D477" t="s">
        <v>167</v>
      </c>
      <c r="E477" t="s">
        <v>171</v>
      </c>
      <c r="F477">
        <v>60</v>
      </c>
      <c r="G477" t="s">
        <v>103</v>
      </c>
      <c r="H477" s="2">
        <v>7</v>
      </c>
      <c r="I477" s="3">
        <v>0.62414285851347806</v>
      </c>
      <c r="J477" s="13">
        <f t="shared" si="14"/>
        <v>157.85999942433921</v>
      </c>
      <c r="K477" s="13">
        <f t="shared" si="15"/>
        <v>-262.14000057566074</v>
      </c>
    </row>
    <row r="478" spans="1:11" x14ac:dyDescent="0.3">
      <c r="A478" t="s">
        <v>605</v>
      </c>
      <c r="B478" t="s">
        <v>158</v>
      </c>
      <c r="C478" s="1">
        <v>44734</v>
      </c>
      <c r="D478" t="s">
        <v>168</v>
      </c>
      <c r="E478" t="s">
        <v>171</v>
      </c>
      <c r="F478">
        <v>95</v>
      </c>
      <c r="G478" t="s">
        <v>104</v>
      </c>
      <c r="H478" s="2">
        <v>4</v>
      </c>
      <c r="I478" s="3">
        <v>0.8866455913476804</v>
      </c>
      <c r="J478" s="13">
        <f t="shared" si="14"/>
        <v>43.074675287881448</v>
      </c>
      <c r="K478" s="13">
        <f t="shared" si="15"/>
        <v>-336.92532471211848</v>
      </c>
    </row>
    <row r="479" spans="1:11" x14ac:dyDescent="0.3">
      <c r="A479" t="s">
        <v>606</v>
      </c>
      <c r="B479" t="s">
        <v>159</v>
      </c>
      <c r="C479" s="1">
        <v>44728</v>
      </c>
      <c r="D479" t="s">
        <v>163</v>
      </c>
      <c r="E479" t="s">
        <v>171</v>
      </c>
      <c r="F479">
        <v>72</v>
      </c>
      <c r="G479" t="s">
        <v>105</v>
      </c>
      <c r="H479" s="2">
        <v>6</v>
      </c>
      <c r="I479" s="3">
        <v>0.18359273290431566</v>
      </c>
      <c r="J479" s="13">
        <f t="shared" si="14"/>
        <v>352.68793938533565</v>
      </c>
      <c r="K479" s="13">
        <f t="shared" si="15"/>
        <v>-79.312060614664375</v>
      </c>
    </row>
    <row r="480" spans="1:11" x14ac:dyDescent="0.3">
      <c r="A480" t="s">
        <v>607</v>
      </c>
      <c r="B480" t="s">
        <v>154</v>
      </c>
      <c r="C480" s="1">
        <v>44739</v>
      </c>
      <c r="D480" t="s">
        <v>164</v>
      </c>
      <c r="E480" t="s">
        <v>171</v>
      </c>
      <c r="F480">
        <v>65</v>
      </c>
      <c r="G480" t="s">
        <v>103</v>
      </c>
      <c r="H480" s="2">
        <v>5</v>
      </c>
      <c r="I480" s="3">
        <v>0.15906506531321729</v>
      </c>
      <c r="J480" s="13">
        <f t="shared" si="14"/>
        <v>273.30385377320437</v>
      </c>
      <c r="K480" s="13">
        <f t="shared" si="15"/>
        <v>-51.696146226795612</v>
      </c>
    </row>
    <row r="481" spans="1:11" x14ac:dyDescent="0.3">
      <c r="A481" t="s">
        <v>608</v>
      </c>
      <c r="B481" t="s">
        <v>155</v>
      </c>
      <c r="C481" s="1">
        <v>44765</v>
      </c>
      <c r="D481" t="s">
        <v>165</v>
      </c>
      <c r="E481" t="s">
        <v>171</v>
      </c>
      <c r="F481">
        <v>250</v>
      </c>
      <c r="G481" t="s">
        <v>104</v>
      </c>
      <c r="H481" s="2">
        <v>2</v>
      </c>
      <c r="I481" s="3">
        <v>0.29466747014106187</v>
      </c>
      <c r="J481" s="13">
        <f t="shared" si="14"/>
        <v>352.66626492946904</v>
      </c>
      <c r="K481" s="13">
        <f t="shared" si="15"/>
        <v>-147.33373507053093</v>
      </c>
    </row>
    <row r="482" spans="1:11" x14ac:dyDescent="0.3">
      <c r="A482" t="s">
        <v>609</v>
      </c>
      <c r="B482" t="s">
        <v>156</v>
      </c>
      <c r="C482" s="1">
        <v>44740</v>
      </c>
      <c r="D482" t="s">
        <v>166</v>
      </c>
      <c r="E482" t="s">
        <v>170</v>
      </c>
      <c r="F482">
        <v>130</v>
      </c>
      <c r="G482" t="s">
        <v>105</v>
      </c>
      <c r="H482" s="2">
        <v>2</v>
      </c>
      <c r="I482" s="3">
        <v>0.35414118605930123</v>
      </c>
      <c r="J482" s="13">
        <f t="shared" si="14"/>
        <v>167.92329162458168</v>
      </c>
      <c r="K482" s="13">
        <f t="shared" si="15"/>
        <v>-92.07670837541832</v>
      </c>
    </row>
    <row r="483" spans="1:11" x14ac:dyDescent="0.3">
      <c r="A483" t="s">
        <v>610</v>
      </c>
      <c r="B483" t="s">
        <v>157</v>
      </c>
      <c r="C483" s="1">
        <v>44734</v>
      </c>
      <c r="D483" t="s">
        <v>163</v>
      </c>
      <c r="E483" t="s">
        <v>171</v>
      </c>
      <c r="F483">
        <v>72</v>
      </c>
      <c r="G483" t="s">
        <v>103</v>
      </c>
      <c r="H483" s="2">
        <v>4</v>
      </c>
      <c r="I483" s="3">
        <v>0.40463831594750665</v>
      </c>
      <c r="J483" s="13">
        <f t="shared" si="14"/>
        <v>171.46416500711808</v>
      </c>
      <c r="K483" s="13">
        <f t="shared" si="15"/>
        <v>-116.53583499288193</v>
      </c>
    </row>
    <row r="484" spans="1:11" x14ac:dyDescent="0.3">
      <c r="A484" t="s">
        <v>611</v>
      </c>
      <c r="B484" t="s">
        <v>154</v>
      </c>
      <c r="C484" s="1">
        <v>44727</v>
      </c>
      <c r="D484" t="s">
        <v>164</v>
      </c>
      <c r="E484" t="s">
        <v>170</v>
      </c>
      <c r="F484">
        <v>65</v>
      </c>
      <c r="G484" t="s">
        <v>104</v>
      </c>
      <c r="H484" s="2">
        <v>10</v>
      </c>
      <c r="I484" s="3">
        <v>0.56828189926736972</v>
      </c>
      <c r="J484" s="13">
        <f t="shared" si="14"/>
        <v>280.61676547620971</v>
      </c>
      <c r="K484" s="13">
        <f t="shared" si="15"/>
        <v>-369.38323452379035</v>
      </c>
    </row>
    <row r="485" spans="1:11" x14ac:dyDescent="0.3">
      <c r="A485" t="s">
        <v>612</v>
      </c>
      <c r="B485" t="s">
        <v>155</v>
      </c>
      <c r="C485" s="1">
        <v>44737</v>
      </c>
      <c r="D485" t="s">
        <v>165</v>
      </c>
      <c r="E485" t="s">
        <v>171</v>
      </c>
      <c r="F485">
        <v>250</v>
      </c>
      <c r="G485" t="s">
        <v>105</v>
      </c>
      <c r="H485" s="2">
        <v>1</v>
      </c>
      <c r="I485" s="3">
        <v>0.68415839920111321</v>
      </c>
      <c r="J485" s="13">
        <f t="shared" si="14"/>
        <v>78.960400199721704</v>
      </c>
      <c r="K485" s="13">
        <f t="shared" si="15"/>
        <v>-171.03959980027832</v>
      </c>
    </row>
    <row r="486" spans="1:11" x14ac:dyDescent="0.3">
      <c r="A486" t="s">
        <v>613</v>
      </c>
      <c r="B486" t="s">
        <v>156</v>
      </c>
      <c r="C486" s="1">
        <v>44747</v>
      </c>
      <c r="D486" t="s">
        <v>166</v>
      </c>
      <c r="E486" t="s">
        <v>170</v>
      </c>
      <c r="F486">
        <v>130</v>
      </c>
      <c r="G486" t="s">
        <v>103</v>
      </c>
      <c r="H486" s="2">
        <v>6</v>
      </c>
      <c r="I486" s="3">
        <v>0.47900916747418532</v>
      </c>
      <c r="J486" s="13">
        <f t="shared" si="14"/>
        <v>406.37284937013544</v>
      </c>
      <c r="K486" s="13">
        <f t="shared" si="15"/>
        <v>-373.6271506298645</v>
      </c>
    </row>
    <row r="487" spans="1:11" x14ac:dyDescent="0.3">
      <c r="A487" t="s">
        <v>614</v>
      </c>
      <c r="B487" t="s">
        <v>157</v>
      </c>
      <c r="C487" s="1">
        <v>44754</v>
      </c>
      <c r="D487" t="s">
        <v>167</v>
      </c>
      <c r="E487" t="s">
        <v>171</v>
      </c>
      <c r="F487">
        <v>60</v>
      </c>
      <c r="G487" t="s">
        <v>104</v>
      </c>
      <c r="H487" s="2">
        <v>4</v>
      </c>
      <c r="I487" s="3">
        <v>0.89045722746488731</v>
      </c>
      <c r="J487" s="13">
        <f t="shared" si="14"/>
        <v>26.290265408427047</v>
      </c>
      <c r="K487" s="13">
        <f t="shared" si="15"/>
        <v>-213.70973459157295</v>
      </c>
    </row>
    <row r="488" spans="1:11" x14ac:dyDescent="0.3">
      <c r="A488" t="s">
        <v>615</v>
      </c>
      <c r="B488" t="s">
        <v>158</v>
      </c>
      <c r="C488" s="1">
        <v>44760</v>
      </c>
      <c r="D488" t="s">
        <v>163</v>
      </c>
      <c r="E488" t="s">
        <v>170</v>
      </c>
      <c r="F488">
        <v>72</v>
      </c>
      <c r="G488" t="s">
        <v>105</v>
      </c>
      <c r="H488" s="2">
        <v>7</v>
      </c>
      <c r="I488" s="3">
        <v>0.50949971880500122</v>
      </c>
      <c r="J488" s="13">
        <f t="shared" si="14"/>
        <v>247.2121417222794</v>
      </c>
      <c r="K488" s="13">
        <f t="shared" si="15"/>
        <v>-256.78785827772066</v>
      </c>
    </row>
    <row r="489" spans="1:11" x14ac:dyDescent="0.3">
      <c r="A489" t="s">
        <v>616</v>
      </c>
      <c r="B489" t="s">
        <v>154</v>
      </c>
      <c r="C489" s="1">
        <v>44759</v>
      </c>
      <c r="D489" t="s">
        <v>164</v>
      </c>
      <c r="E489" t="s">
        <v>171</v>
      </c>
      <c r="F489">
        <v>65</v>
      </c>
      <c r="G489" t="s">
        <v>103</v>
      </c>
      <c r="H489" s="2">
        <v>12</v>
      </c>
      <c r="I489" s="3">
        <v>0.78361211804502018</v>
      </c>
      <c r="J489" s="13">
        <f t="shared" si="14"/>
        <v>168.78254792488426</v>
      </c>
      <c r="K489" s="13">
        <f t="shared" si="15"/>
        <v>-611.21745207511572</v>
      </c>
    </row>
    <row r="490" spans="1:11" x14ac:dyDescent="0.3">
      <c r="A490" t="s">
        <v>617</v>
      </c>
      <c r="B490" t="s">
        <v>155</v>
      </c>
      <c r="C490" s="1">
        <v>44735</v>
      </c>
      <c r="D490" t="s">
        <v>165</v>
      </c>
      <c r="E490" t="s">
        <v>170</v>
      </c>
      <c r="F490">
        <v>250</v>
      </c>
      <c r="G490" t="s">
        <v>104</v>
      </c>
      <c r="H490" s="2">
        <v>1</v>
      </c>
      <c r="I490" s="3">
        <v>6.596920154790531E-2</v>
      </c>
      <c r="J490" s="13">
        <f t="shared" si="14"/>
        <v>233.50769961302368</v>
      </c>
      <c r="K490" s="13">
        <f t="shared" si="15"/>
        <v>-16.492300386976328</v>
      </c>
    </row>
    <row r="491" spans="1:11" x14ac:dyDescent="0.3">
      <c r="A491" t="s">
        <v>618</v>
      </c>
      <c r="B491" t="s">
        <v>156</v>
      </c>
      <c r="C491" s="1">
        <v>44734</v>
      </c>
      <c r="D491" t="s">
        <v>166</v>
      </c>
      <c r="E491" t="s">
        <v>171</v>
      </c>
      <c r="F491">
        <v>130</v>
      </c>
      <c r="G491" t="s">
        <v>105</v>
      </c>
      <c r="H491" s="2">
        <v>6</v>
      </c>
      <c r="I491" s="3">
        <v>0.17858014910494857</v>
      </c>
      <c r="J491" s="13">
        <f t="shared" si="14"/>
        <v>640.70748369814009</v>
      </c>
      <c r="K491" s="13">
        <f t="shared" si="15"/>
        <v>-139.29251630185988</v>
      </c>
    </row>
    <row r="492" spans="1:11" x14ac:dyDescent="0.3">
      <c r="A492" t="s">
        <v>619</v>
      </c>
      <c r="B492" t="s">
        <v>157</v>
      </c>
      <c r="C492" s="1">
        <v>44753</v>
      </c>
      <c r="D492" t="s">
        <v>163</v>
      </c>
      <c r="E492" t="s">
        <v>170</v>
      </c>
      <c r="F492">
        <v>72</v>
      </c>
      <c r="G492" t="s">
        <v>103</v>
      </c>
      <c r="H492" s="2">
        <v>4</v>
      </c>
      <c r="I492" s="3">
        <v>0.43587855952805254</v>
      </c>
      <c r="J492" s="13">
        <f t="shared" si="14"/>
        <v>162.46697485592085</v>
      </c>
      <c r="K492" s="13">
        <f t="shared" si="15"/>
        <v>-125.5330251440791</v>
      </c>
    </row>
    <row r="493" spans="1:11" x14ac:dyDescent="0.3">
      <c r="A493" t="s">
        <v>620</v>
      </c>
      <c r="B493" t="s">
        <v>154</v>
      </c>
      <c r="C493" s="1">
        <v>44739</v>
      </c>
      <c r="D493" t="s">
        <v>164</v>
      </c>
      <c r="E493" t="s">
        <v>171</v>
      </c>
      <c r="F493">
        <v>65</v>
      </c>
      <c r="G493" t="s">
        <v>104</v>
      </c>
      <c r="H493" s="2">
        <v>10</v>
      </c>
      <c r="I493" s="3">
        <v>0.74040338644493453</v>
      </c>
      <c r="J493" s="13">
        <f t="shared" si="14"/>
        <v>168.73779881079255</v>
      </c>
      <c r="K493" s="13">
        <f t="shared" si="15"/>
        <v>-481.26220118920742</v>
      </c>
    </row>
    <row r="494" spans="1:11" x14ac:dyDescent="0.3">
      <c r="A494" t="s">
        <v>621</v>
      </c>
      <c r="B494" t="s">
        <v>155</v>
      </c>
      <c r="C494" s="1">
        <v>44740</v>
      </c>
      <c r="D494" t="s">
        <v>165</v>
      </c>
      <c r="E494" t="s">
        <v>170</v>
      </c>
      <c r="F494">
        <v>250</v>
      </c>
      <c r="G494" t="s">
        <v>105</v>
      </c>
      <c r="H494" s="2">
        <v>4</v>
      </c>
      <c r="I494" s="3">
        <v>0.54109571345744756</v>
      </c>
      <c r="J494" s="13">
        <f t="shared" si="14"/>
        <v>458.90428654255243</v>
      </c>
      <c r="K494" s="13">
        <f t="shared" si="15"/>
        <v>-541.09571345744757</v>
      </c>
    </row>
    <row r="495" spans="1:11" x14ac:dyDescent="0.3">
      <c r="A495" t="s">
        <v>622</v>
      </c>
      <c r="B495" t="s">
        <v>156</v>
      </c>
      <c r="C495" s="1">
        <v>44748</v>
      </c>
      <c r="D495" t="s">
        <v>166</v>
      </c>
      <c r="E495" t="s">
        <v>171</v>
      </c>
      <c r="F495">
        <v>130</v>
      </c>
      <c r="G495" t="s">
        <v>103</v>
      </c>
      <c r="H495" s="2">
        <v>3</v>
      </c>
      <c r="I495" s="3">
        <v>0.71271172701355112</v>
      </c>
      <c r="J495" s="13">
        <f t="shared" si="14"/>
        <v>112.04242646471506</v>
      </c>
      <c r="K495" s="13">
        <f t="shared" si="15"/>
        <v>-277.95757353528489</v>
      </c>
    </row>
    <row r="496" spans="1:11" x14ac:dyDescent="0.3">
      <c r="A496" t="s">
        <v>623</v>
      </c>
      <c r="B496" t="s">
        <v>157</v>
      </c>
      <c r="C496" s="1">
        <v>44731</v>
      </c>
      <c r="D496" t="s">
        <v>167</v>
      </c>
      <c r="E496" t="s">
        <v>170</v>
      </c>
      <c r="F496">
        <v>60</v>
      </c>
      <c r="G496" t="s">
        <v>104</v>
      </c>
      <c r="H496" s="2">
        <v>13</v>
      </c>
      <c r="I496" s="3">
        <v>0.66248409996473057</v>
      </c>
      <c r="J496" s="13">
        <f t="shared" si="14"/>
        <v>263.26240202751018</v>
      </c>
      <c r="K496" s="13">
        <f t="shared" si="15"/>
        <v>-516.73759797248988</v>
      </c>
    </row>
    <row r="497" spans="1:11" x14ac:dyDescent="0.3">
      <c r="A497" t="s">
        <v>624</v>
      </c>
      <c r="B497" t="s">
        <v>158</v>
      </c>
      <c r="C497" s="1">
        <v>44763</v>
      </c>
      <c r="D497" t="s">
        <v>168</v>
      </c>
      <c r="E497" t="s">
        <v>171</v>
      </c>
      <c r="F497">
        <v>95</v>
      </c>
      <c r="G497" t="s">
        <v>105</v>
      </c>
      <c r="H497" s="2">
        <v>4</v>
      </c>
      <c r="I497" s="3">
        <v>0.51300641040982664</v>
      </c>
      <c r="J497" s="13">
        <f t="shared" si="14"/>
        <v>185.05756404426589</v>
      </c>
      <c r="K497" s="13">
        <f t="shared" si="15"/>
        <v>-194.94243595573414</v>
      </c>
    </row>
    <row r="498" spans="1:11" x14ac:dyDescent="0.3">
      <c r="A498" t="s">
        <v>625</v>
      </c>
      <c r="B498" t="s">
        <v>159</v>
      </c>
      <c r="C498" s="1">
        <v>44733</v>
      </c>
      <c r="D498" t="s">
        <v>163</v>
      </c>
      <c r="E498" t="s">
        <v>170</v>
      </c>
      <c r="F498">
        <v>72</v>
      </c>
      <c r="G498" t="s">
        <v>103</v>
      </c>
      <c r="H498" s="2">
        <v>3</v>
      </c>
      <c r="I498" s="3">
        <v>0.84951124937796896</v>
      </c>
      <c r="J498" s="13">
        <f t="shared" si="14"/>
        <v>32.505570134358706</v>
      </c>
      <c r="K498" s="13">
        <f t="shared" si="15"/>
        <v>-183.49442986564131</v>
      </c>
    </row>
    <row r="499" spans="1:11" x14ac:dyDescent="0.3">
      <c r="A499" t="s">
        <v>626</v>
      </c>
      <c r="B499" t="s">
        <v>154</v>
      </c>
      <c r="C499" s="1">
        <v>44746</v>
      </c>
      <c r="D499" t="s">
        <v>164</v>
      </c>
      <c r="E499" t="s">
        <v>171</v>
      </c>
      <c r="F499">
        <v>65</v>
      </c>
      <c r="G499" t="s">
        <v>104</v>
      </c>
      <c r="H499" s="2">
        <v>12</v>
      </c>
      <c r="I499" s="3">
        <v>0.57786595909251792</v>
      </c>
      <c r="J499" s="13">
        <f t="shared" si="14"/>
        <v>329.26455190783599</v>
      </c>
      <c r="K499" s="13">
        <f t="shared" si="15"/>
        <v>-450.73544809216395</v>
      </c>
    </row>
    <row r="500" spans="1:11" x14ac:dyDescent="0.3">
      <c r="A500" t="s">
        <v>627</v>
      </c>
      <c r="B500" t="s">
        <v>155</v>
      </c>
      <c r="C500" s="1">
        <v>44755</v>
      </c>
      <c r="D500" t="s">
        <v>165</v>
      </c>
      <c r="E500" t="s">
        <v>171</v>
      </c>
      <c r="F500">
        <v>250</v>
      </c>
      <c r="G500" t="s">
        <v>105</v>
      </c>
      <c r="H500" s="2">
        <v>4</v>
      </c>
      <c r="I500" s="3">
        <v>1.9027976654024337E-2</v>
      </c>
      <c r="J500" s="13">
        <f t="shared" si="14"/>
        <v>980.97202334597569</v>
      </c>
      <c r="K500" s="13">
        <f t="shared" si="15"/>
        <v>-19.027976654024339</v>
      </c>
    </row>
    <row r="501" spans="1:11" x14ac:dyDescent="0.3">
      <c r="A501" t="s">
        <v>628</v>
      </c>
      <c r="B501" t="s">
        <v>154</v>
      </c>
      <c r="C501" s="1">
        <v>44787</v>
      </c>
      <c r="D501" t="s">
        <v>163</v>
      </c>
      <c r="E501" t="s">
        <v>170</v>
      </c>
      <c r="F501">
        <v>72</v>
      </c>
      <c r="G501" t="s">
        <v>103</v>
      </c>
      <c r="H501" s="2">
        <v>9</v>
      </c>
      <c r="I501" s="3">
        <f ca="1">RAND()</f>
        <v>0.43234257897015993</v>
      </c>
      <c r="J501" s="13">
        <f t="shared" ca="1" si="14"/>
        <v>367.84200882733637</v>
      </c>
      <c r="K501" s="13">
        <f t="shared" ca="1" si="15"/>
        <v>-280.15799117266369</v>
      </c>
    </row>
    <row r="502" spans="1:11" x14ac:dyDescent="0.3">
      <c r="A502" t="s">
        <v>629</v>
      </c>
      <c r="B502" t="s">
        <v>155</v>
      </c>
      <c r="C502" s="1">
        <v>44799</v>
      </c>
      <c r="D502" t="s">
        <v>164</v>
      </c>
      <c r="E502" t="s">
        <v>171</v>
      </c>
      <c r="F502">
        <v>65</v>
      </c>
      <c r="G502" t="s">
        <v>104</v>
      </c>
      <c r="H502" s="2">
        <v>11</v>
      </c>
      <c r="I502" s="3">
        <f t="shared" ref="I502:I565" ca="1" si="16">RAND()</f>
        <v>0.40703505430943998</v>
      </c>
      <c r="J502" s="13">
        <f t="shared" ca="1" si="14"/>
        <v>423.96993616875039</v>
      </c>
      <c r="K502" s="13">
        <f t="shared" ca="1" si="15"/>
        <v>-291.03006383124955</v>
      </c>
    </row>
    <row r="503" spans="1:11" x14ac:dyDescent="0.3">
      <c r="A503" t="s">
        <v>630</v>
      </c>
      <c r="B503" t="s">
        <v>156</v>
      </c>
      <c r="C503" s="1">
        <v>44802</v>
      </c>
      <c r="D503" t="s">
        <v>165</v>
      </c>
      <c r="E503" t="s">
        <v>170</v>
      </c>
      <c r="F503">
        <v>250</v>
      </c>
      <c r="G503" t="s">
        <v>105</v>
      </c>
      <c r="H503" s="2">
        <v>2</v>
      </c>
      <c r="I503" s="3">
        <f t="shared" ca="1" si="16"/>
        <v>0.66863415317286701</v>
      </c>
      <c r="J503" s="13">
        <f t="shared" ca="1" si="14"/>
        <v>165.6829234135665</v>
      </c>
      <c r="K503" s="13">
        <f t="shared" ca="1" si="15"/>
        <v>-334.31707658643353</v>
      </c>
    </row>
    <row r="504" spans="1:11" x14ac:dyDescent="0.3">
      <c r="A504" t="s">
        <v>631</v>
      </c>
      <c r="B504" t="s">
        <v>157</v>
      </c>
      <c r="C504" s="1">
        <v>44774</v>
      </c>
      <c r="D504" t="s">
        <v>166</v>
      </c>
      <c r="E504" t="s">
        <v>171</v>
      </c>
      <c r="F504">
        <v>130</v>
      </c>
      <c r="G504" t="s">
        <v>103</v>
      </c>
      <c r="H504" s="2">
        <v>5</v>
      </c>
      <c r="I504" s="3">
        <f t="shared" ca="1" si="16"/>
        <v>0.27435035817229014</v>
      </c>
      <c r="J504" s="13">
        <f t="shared" ca="1" si="14"/>
        <v>471.6722671880114</v>
      </c>
      <c r="K504" s="13">
        <f t="shared" ca="1" si="15"/>
        <v>-178.3277328119886</v>
      </c>
    </row>
    <row r="505" spans="1:11" x14ac:dyDescent="0.3">
      <c r="A505" t="s">
        <v>632</v>
      </c>
      <c r="B505" t="s">
        <v>154</v>
      </c>
      <c r="C505" s="1">
        <v>44800</v>
      </c>
      <c r="D505" t="s">
        <v>163</v>
      </c>
      <c r="E505" t="s">
        <v>170</v>
      </c>
      <c r="F505">
        <v>72</v>
      </c>
      <c r="G505" t="s">
        <v>104</v>
      </c>
      <c r="H505" s="2">
        <v>8</v>
      </c>
      <c r="I505" s="3">
        <f t="shared" ca="1" si="16"/>
        <v>0.83562166541812288</v>
      </c>
      <c r="J505" s="13">
        <f t="shared" ca="1" si="14"/>
        <v>94.681920719161212</v>
      </c>
      <c r="K505" s="13">
        <f t="shared" ca="1" si="15"/>
        <v>-481.31807928083873</v>
      </c>
    </row>
    <row r="506" spans="1:11" x14ac:dyDescent="0.3">
      <c r="A506" t="s">
        <v>633</v>
      </c>
      <c r="B506" t="s">
        <v>155</v>
      </c>
      <c r="C506" s="1">
        <v>44797</v>
      </c>
      <c r="D506" t="s">
        <v>164</v>
      </c>
      <c r="E506" t="s">
        <v>171</v>
      </c>
      <c r="F506">
        <v>65</v>
      </c>
      <c r="G506" t="s">
        <v>105</v>
      </c>
      <c r="H506" s="2">
        <v>5</v>
      </c>
      <c r="I506" s="3">
        <f t="shared" ca="1" si="16"/>
        <v>0.74477691714503225</v>
      </c>
      <c r="J506" s="13">
        <f t="shared" ca="1" si="14"/>
        <v>82.947501927864522</v>
      </c>
      <c r="K506" s="13">
        <f t="shared" ca="1" si="15"/>
        <v>-242.05249807213548</v>
      </c>
    </row>
    <row r="507" spans="1:11" x14ac:dyDescent="0.3">
      <c r="A507" t="s">
        <v>634</v>
      </c>
      <c r="B507" t="s">
        <v>156</v>
      </c>
      <c r="C507" s="1">
        <v>44766</v>
      </c>
      <c r="D507" t="s">
        <v>165</v>
      </c>
      <c r="E507" t="s">
        <v>170</v>
      </c>
      <c r="F507">
        <v>250</v>
      </c>
      <c r="G507" t="s">
        <v>103</v>
      </c>
      <c r="H507" s="2">
        <v>2</v>
      </c>
      <c r="I507" s="3">
        <f t="shared" ca="1" si="16"/>
        <v>0.87414274685537552</v>
      </c>
      <c r="J507" s="13">
        <f t="shared" ca="1" si="14"/>
        <v>62.92862657231224</v>
      </c>
      <c r="K507" s="13">
        <f t="shared" ca="1" si="15"/>
        <v>-437.07137342768772</v>
      </c>
    </row>
    <row r="508" spans="1:11" x14ac:dyDescent="0.3">
      <c r="A508" t="s">
        <v>635</v>
      </c>
      <c r="B508" t="s">
        <v>157</v>
      </c>
      <c r="C508" s="1">
        <v>44782</v>
      </c>
      <c r="D508" t="s">
        <v>166</v>
      </c>
      <c r="E508" t="s">
        <v>171</v>
      </c>
      <c r="F508">
        <v>130</v>
      </c>
      <c r="G508" t="s">
        <v>104</v>
      </c>
      <c r="H508" s="2">
        <v>4</v>
      </c>
      <c r="I508" s="3">
        <f t="shared" ca="1" si="16"/>
        <v>0.55514560082417286</v>
      </c>
      <c r="J508" s="13">
        <f t="shared" ca="1" si="14"/>
        <v>231.32428757143012</v>
      </c>
      <c r="K508" s="13">
        <f t="shared" ca="1" si="15"/>
        <v>-288.67571242856991</v>
      </c>
    </row>
    <row r="509" spans="1:11" x14ac:dyDescent="0.3">
      <c r="A509" t="s">
        <v>636</v>
      </c>
      <c r="B509" t="s">
        <v>158</v>
      </c>
      <c r="C509" s="1">
        <v>44790</v>
      </c>
      <c r="D509" t="s">
        <v>167</v>
      </c>
      <c r="E509" t="s">
        <v>170</v>
      </c>
      <c r="F509">
        <v>60</v>
      </c>
      <c r="G509" t="s">
        <v>105</v>
      </c>
      <c r="H509" s="2">
        <v>12</v>
      </c>
      <c r="I509" s="3">
        <f t="shared" ca="1" si="16"/>
        <v>0.39900938401193364</v>
      </c>
      <c r="J509" s="13">
        <f t="shared" ca="1" si="14"/>
        <v>432.71324351140777</v>
      </c>
      <c r="K509" s="13">
        <f t="shared" ca="1" si="15"/>
        <v>-287.28675648859223</v>
      </c>
    </row>
    <row r="510" spans="1:11" x14ac:dyDescent="0.3">
      <c r="A510" t="s">
        <v>637</v>
      </c>
      <c r="B510" t="s">
        <v>154</v>
      </c>
      <c r="C510" s="1">
        <v>44770</v>
      </c>
      <c r="D510" t="s">
        <v>163</v>
      </c>
      <c r="E510" t="s">
        <v>171</v>
      </c>
      <c r="F510">
        <v>72</v>
      </c>
      <c r="G510" t="s">
        <v>103</v>
      </c>
      <c r="H510" s="2">
        <v>12</v>
      </c>
      <c r="I510" s="3">
        <f t="shared" ca="1" si="16"/>
        <v>0.20940050922451026</v>
      </c>
      <c r="J510" s="13">
        <f t="shared" ca="1" si="14"/>
        <v>683.07796003002318</v>
      </c>
      <c r="K510" s="13">
        <f t="shared" ca="1" si="15"/>
        <v>-180.92203996997688</v>
      </c>
    </row>
    <row r="511" spans="1:11" x14ac:dyDescent="0.3">
      <c r="A511" t="s">
        <v>638</v>
      </c>
      <c r="B511" t="s">
        <v>155</v>
      </c>
      <c r="C511" s="1">
        <v>44759</v>
      </c>
      <c r="D511" t="s">
        <v>164</v>
      </c>
      <c r="E511" t="s">
        <v>170</v>
      </c>
      <c r="F511">
        <v>65</v>
      </c>
      <c r="G511" t="s">
        <v>104</v>
      </c>
      <c r="H511" s="2">
        <v>9</v>
      </c>
      <c r="I511" s="3">
        <f t="shared" ca="1" si="16"/>
        <v>0.98000253820897987</v>
      </c>
      <c r="J511" s="13">
        <f t="shared" ca="1" si="14"/>
        <v>11.698515147746777</v>
      </c>
      <c r="K511" s="13">
        <f t="shared" ca="1" si="15"/>
        <v>-573.30148485225322</v>
      </c>
    </row>
    <row r="512" spans="1:11" x14ac:dyDescent="0.3">
      <c r="A512" t="s">
        <v>639</v>
      </c>
      <c r="B512" t="s">
        <v>156</v>
      </c>
      <c r="C512" s="1">
        <v>44776</v>
      </c>
      <c r="D512" t="s">
        <v>165</v>
      </c>
      <c r="E512" t="s">
        <v>171</v>
      </c>
      <c r="F512">
        <v>250</v>
      </c>
      <c r="G512" t="s">
        <v>105</v>
      </c>
      <c r="H512" s="2">
        <v>3</v>
      </c>
      <c r="I512" s="3">
        <f t="shared" ca="1" si="16"/>
        <v>0.5152931191807435</v>
      </c>
      <c r="J512" s="13">
        <f t="shared" ca="1" si="14"/>
        <v>363.53016061444237</v>
      </c>
      <c r="K512" s="13">
        <f t="shared" ca="1" si="15"/>
        <v>-386.46983938555763</v>
      </c>
    </row>
    <row r="513" spans="1:11" x14ac:dyDescent="0.3">
      <c r="A513" t="s">
        <v>640</v>
      </c>
      <c r="B513" t="s">
        <v>157</v>
      </c>
      <c r="C513" s="1">
        <v>44757</v>
      </c>
      <c r="D513" t="s">
        <v>166</v>
      </c>
      <c r="E513" t="s">
        <v>170</v>
      </c>
      <c r="F513">
        <v>130</v>
      </c>
      <c r="G513" t="s">
        <v>103</v>
      </c>
      <c r="H513" s="2">
        <v>6</v>
      </c>
      <c r="I513" s="3">
        <f t="shared" ca="1" si="16"/>
        <v>0.77145221171514611</v>
      </c>
      <c r="J513" s="13">
        <f t="shared" ca="1" si="14"/>
        <v>178.26727486218604</v>
      </c>
      <c r="K513" s="13">
        <f t="shared" ca="1" si="15"/>
        <v>-601.73272513781387</v>
      </c>
    </row>
    <row r="514" spans="1:11" x14ac:dyDescent="0.3">
      <c r="A514" t="s">
        <v>641</v>
      </c>
      <c r="B514" t="s">
        <v>154</v>
      </c>
      <c r="C514" s="1">
        <v>44771</v>
      </c>
      <c r="D514" t="s">
        <v>163</v>
      </c>
      <c r="E514" t="s">
        <v>171</v>
      </c>
      <c r="F514">
        <v>72</v>
      </c>
      <c r="G514" t="s">
        <v>104</v>
      </c>
      <c r="H514" s="2">
        <v>8</v>
      </c>
      <c r="I514" s="3">
        <f t="shared" ca="1" si="16"/>
        <v>0.32394676103320474</v>
      </c>
      <c r="J514" s="13">
        <f t="shared" ref="J514:J577" ca="1" si="17">F514*H514*(1-I514)</f>
        <v>389.40666564487407</v>
      </c>
      <c r="K514" s="13">
        <f t="shared" ref="K514:K577" ca="1" si="18">-J514 * I514 / (1 - I514)</f>
        <v>-186.59333435512593</v>
      </c>
    </row>
    <row r="515" spans="1:11" x14ac:dyDescent="0.3">
      <c r="A515" t="s">
        <v>642</v>
      </c>
      <c r="B515" t="s">
        <v>155</v>
      </c>
      <c r="C515" s="1">
        <v>44788</v>
      </c>
      <c r="D515" t="s">
        <v>164</v>
      </c>
      <c r="E515" t="s">
        <v>170</v>
      </c>
      <c r="F515">
        <v>65</v>
      </c>
      <c r="G515" t="s">
        <v>105</v>
      </c>
      <c r="H515" s="2">
        <v>4</v>
      </c>
      <c r="I515" s="3">
        <f t="shared" ca="1" si="16"/>
        <v>0.23786245720098753</v>
      </c>
      <c r="J515" s="13">
        <f t="shared" ca="1" si="17"/>
        <v>198.15576112774323</v>
      </c>
      <c r="K515" s="13">
        <f t="shared" ca="1" si="18"/>
        <v>-61.844238872256753</v>
      </c>
    </row>
    <row r="516" spans="1:11" x14ac:dyDescent="0.3">
      <c r="A516" t="s">
        <v>643</v>
      </c>
      <c r="B516" t="s">
        <v>156</v>
      </c>
      <c r="C516" s="1">
        <v>44762</v>
      </c>
      <c r="D516" t="s">
        <v>165</v>
      </c>
      <c r="E516" t="s">
        <v>171</v>
      </c>
      <c r="F516">
        <v>250</v>
      </c>
      <c r="G516" t="s">
        <v>103</v>
      </c>
      <c r="H516" s="2">
        <v>2</v>
      </c>
      <c r="I516" s="3">
        <f t="shared" ca="1" si="16"/>
        <v>0.94942489755759607</v>
      </c>
      <c r="J516" s="13">
        <f t="shared" ca="1" si="17"/>
        <v>25.287551221201966</v>
      </c>
      <c r="K516" s="13">
        <f t="shared" ca="1" si="18"/>
        <v>-474.71244877879809</v>
      </c>
    </row>
    <row r="517" spans="1:11" x14ac:dyDescent="0.3">
      <c r="A517" t="s">
        <v>644</v>
      </c>
      <c r="B517" t="s">
        <v>157</v>
      </c>
      <c r="C517" s="1">
        <v>44789</v>
      </c>
      <c r="D517" t="s">
        <v>166</v>
      </c>
      <c r="E517" t="s">
        <v>170</v>
      </c>
      <c r="F517">
        <v>130</v>
      </c>
      <c r="G517" t="s">
        <v>104</v>
      </c>
      <c r="H517" s="2">
        <v>6</v>
      </c>
      <c r="I517" s="3">
        <f t="shared" ca="1" si="16"/>
        <v>0.66494194790780692</v>
      </c>
      <c r="J517" s="13">
        <f t="shared" ca="1" si="17"/>
        <v>261.34528063191061</v>
      </c>
      <c r="K517" s="13">
        <f t="shared" ca="1" si="18"/>
        <v>-518.65471936808933</v>
      </c>
    </row>
    <row r="518" spans="1:11" x14ac:dyDescent="0.3">
      <c r="A518" t="s">
        <v>645</v>
      </c>
      <c r="B518" t="s">
        <v>158</v>
      </c>
      <c r="C518" s="1">
        <v>44761</v>
      </c>
      <c r="D518" t="s">
        <v>167</v>
      </c>
      <c r="E518" t="s">
        <v>170</v>
      </c>
      <c r="F518">
        <v>60</v>
      </c>
      <c r="G518" t="s">
        <v>105</v>
      </c>
      <c r="H518" s="2">
        <v>15</v>
      </c>
      <c r="I518" s="3">
        <f t="shared" ca="1" si="16"/>
        <v>0.4826256136551651</v>
      </c>
      <c r="J518" s="13">
        <f t="shared" ca="1" si="17"/>
        <v>465.63694771035142</v>
      </c>
      <c r="K518" s="13">
        <f t="shared" ca="1" si="18"/>
        <v>-434.36305228964858</v>
      </c>
    </row>
    <row r="519" spans="1:11" x14ac:dyDescent="0.3">
      <c r="A519" t="s">
        <v>646</v>
      </c>
      <c r="B519" t="s">
        <v>159</v>
      </c>
      <c r="C519" s="1">
        <v>44790</v>
      </c>
      <c r="D519" t="s">
        <v>168</v>
      </c>
      <c r="E519" t="s">
        <v>171</v>
      </c>
      <c r="F519">
        <v>95</v>
      </c>
      <c r="G519" t="s">
        <v>103</v>
      </c>
      <c r="H519" s="2">
        <v>8</v>
      </c>
      <c r="I519" s="3">
        <f t="shared" ca="1" si="16"/>
        <v>7.9383399755531658E-2</v>
      </c>
      <c r="J519" s="13">
        <f t="shared" ca="1" si="17"/>
        <v>699.66861618579594</v>
      </c>
      <c r="K519" s="13">
        <f t="shared" ca="1" si="18"/>
        <v>-60.331383814204059</v>
      </c>
    </row>
    <row r="520" spans="1:11" x14ac:dyDescent="0.3">
      <c r="A520" t="s">
        <v>647</v>
      </c>
      <c r="B520" t="s">
        <v>154</v>
      </c>
      <c r="C520" s="1">
        <v>44782</v>
      </c>
      <c r="D520" t="s">
        <v>163</v>
      </c>
      <c r="E520" t="s">
        <v>171</v>
      </c>
      <c r="F520">
        <v>72</v>
      </c>
      <c r="G520" t="s">
        <v>104</v>
      </c>
      <c r="H520" s="2">
        <v>4</v>
      </c>
      <c r="I520" s="3">
        <f t="shared" ca="1" si="16"/>
        <v>0.87142673896493983</v>
      </c>
      <c r="J520" s="13">
        <f t="shared" ca="1" si="17"/>
        <v>37.029099178097326</v>
      </c>
      <c r="K520" s="13">
        <f t="shared" ca="1" si="18"/>
        <v>-250.97090082190266</v>
      </c>
    </row>
    <row r="521" spans="1:11" x14ac:dyDescent="0.3">
      <c r="A521" t="s">
        <v>648</v>
      </c>
      <c r="B521" t="s">
        <v>155</v>
      </c>
      <c r="C521" s="1">
        <v>44802</v>
      </c>
      <c r="D521" t="s">
        <v>164</v>
      </c>
      <c r="E521" t="s">
        <v>171</v>
      </c>
      <c r="F521">
        <v>65</v>
      </c>
      <c r="G521" t="s">
        <v>105</v>
      </c>
      <c r="H521" s="2">
        <v>3</v>
      </c>
      <c r="I521" s="3">
        <f t="shared" ca="1" si="16"/>
        <v>0.12115723099688691</v>
      </c>
      <c r="J521" s="13">
        <f t="shared" ca="1" si="17"/>
        <v>171.37433995560704</v>
      </c>
      <c r="K521" s="13">
        <f t="shared" ca="1" si="18"/>
        <v>-23.625660044392944</v>
      </c>
    </row>
    <row r="522" spans="1:11" x14ac:dyDescent="0.3">
      <c r="A522" t="s">
        <v>649</v>
      </c>
      <c r="B522" t="s">
        <v>156</v>
      </c>
      <c r="C522" s="1">
        <v>44791</v>
      </c>
      <c r="D522" t="s">
        <v>165</v>
      </c>
      <c r="E522" t="s">
        <v>170</v>
      </c>
      <c r="F522">
        <v>250</v>
      </c>
      <c r="G522" t="s">
        <v>103</v>
      </c>
      <c r="H522" s="2">
        <v>1</v>
      </c>
      <c r="I522" s="3">
        <f t="shared" ca="1" si="16"/>
        <v>0.80909592101894556</v>
      </c>
      <c r="J522" s="13">
        <f t="shared" ca="1" si="17"/>
        <v>47.726019745263606</v>
      </c>
      <c r="K522" s="13">
        <f t="shared" ca="1" si="18"/>
        <v>-202.27398025473639</v>
      </c>
    </row>
    <row r="523" spans="1:11" x14ac:dyDescent="0.3">
      <c r="A523" t="s">
        <v>650</v>
      </c>
      <c r="B523" t="s">
        <v>157</v>
      </c>
      <c r="C523" s="1">
        <v>44795</v>
      </c>
      <c r="D523" t="s">
        <v>166</v>
      </c>
      <c r="E523" t="s">
        <v>170</v>
      </c>
      <c r="F523">
        <v>130</v>
      </c>
      <c r="G523" t="s">
        <v>104</v>
      </c>
      <c r="H523" s="2">
        <v>3</v>
      </c>
      <c r="I523" s="3">
        <f t="shared" ca="1" si="16"/>
        <v>0.18605729859716047</v>
      </c>
      <c r="J523" s="13">
        <f t="shared" ca="1" si="17"/>
        <v>317.4376535471074</v>
      </c>
      <c r="K523" s="13">
        <f t="shared" ca="1" si="18"/>
        <v>-72.562346452892584</v>
      </c>
    </row>
    <row r="524" spans="1:11" x14ac:dyDescent="0.3">
      <c r="A524" t="s">
        <v>651</v>
      </c>
      <c r="B524" t="s">
        <v>154</v>
      </c>
      <c r="C524" s="1">
        <v>44759</v>
      </c>
      <c r="D524" t="s">
        <v>163</v>
      </c>
      <c r="E524" t="s">
        <v>170</v>
      </c>
      <c r="F524">
        <v>72</v>
      </c>
      <c r="G524" t="s">
        <v>105</v>
      </c>
      <c r="H524" s="2">
        <v>6</v>
      </c>
      <c r="I524" s="3">
        <f t="shared" ca="1" si="16"/>
        <v>0.35800394080000653</v>
      </c>
      <c r="J524" s="13">
        <f t="shared" ca="1" si="17"/>
        <v>277.34229757439721</v>
      </c>
      <c r="K524" s="13">
        <f t="shared" ca="1" si="18"/>
        <v>-154.65770242560285</v>
      </c>
    </row>
    <row r="525" spans="1:11" x14ac:dyDescent="0.3">
      <c r="A525" t="s">
        <v>652</v>
      </c>
      <c r="B525" t="s">
        <v>155</v>
      </c>
      <c r="C525" s="1">
        <v>44756</v>
      </c>
      <c r="D525" t="s">
        <v>164</v>
      </c>
      <c r="E525" t="s">
        <v>170</v>
      </c>
      <c r="F525">
        <v>65</v>
      </c>
      <c r="G525" t="s">
        <v>103</v>
      </c>
      <c r="H525" s="2">
        <v>12</v>
      </c>
      <c r="I525" s="3">
        <f t="shared" ca="1" si="16"/>
        <v>8.0991612520512346E-2</v>
      </c>
      <c r="J525" s="13">
        <f t="shared" ca="1" si="17"/>
        <v>716.82654223400039</v>
      </c>
      <c r="K525" s="13">
        <f t="shared" ca="1" si="18"/>
        <v>-63.173457765999629</v>
      </c>
    </row>
    <row r="526" spans="1:11" x14ac:dyDescent="0.3">
      <c r="A526" t="s">
        <v>653</v>
      </c>
      <c r="B526" t="s">
        <v>156</v>
      </c>
      <c r="C526" s="1">
        <v>44786</v>
      </c>
      <c r="D526" t="s">
        <v>165</v>
      </c>
      <c r="E526" t="s">
        <v>170</v>
      </c>
      <c r="F526">
        <v>250</v>
      </c>
      <c r="G526" t="s">
        <v>104</v>
      </c>
      <c r="H526" s="2">
        <v>3</v>
      </c>
      <c r="I526" s="3">
        <f t="shared" ca="1" si="16"/>
        <v>0.86019556639689743</v>
      </c>
      <c r="J526" s="13">
        <f t="shared" ca="1" si="17"/>
        <v>104.85332520232693</v>
      </c>
      <c r="K526" s="13">
        <f t="shared" ca="1" si="18"/>
        <v>-645.14667479767309</v>
      </c>
    </row>
    <row r="527" spans="1:11" x14ac:dyDescent="0.3">
      <c r="A527" t="s">
        <v>654</v>
      </c>
      <c r="B527" t="s">
        <v>157</v>
      </c>
      <c r="C527" s="1">
        <v>44757</v>
      </c>
      <c r="D527" t="s">
        <v>166</v>
      </c>
      <c r="E527" t="s">
        <v>170</v>
      </c>
      <c r="F527">
        <v>130</v>
      </c>
      <c r="G527" t="s">
        <v>105</v>
      </c>
      <c r="H527" s="2">
        <v>5</v>
      </c>
      <c r="I527" s="3">
        <f t="shared" ca="1" si="16"/>
        <v>0.98599361249905193</v>
      </c>
      <c r="J527" s="13">
        <f t="shared" ca="1" si="17"/>
        <v>9.1041518756162461</v>
      </c>
      <c r="K527" s="13">
        <f t="shared" ca="1" si="18"/>
        <v>-640.89584812438386</v>
      </c>
    </row>
    <row r="528" spans="1:11" x14ac:dyDescent="0.3">
      <c r="A528" t="s">
        <v>655</v>
      </c>
      <c r="B528" t="s">
        <v>158</v>
      </c>
      <c r="C528" s="1">
        <v>44787</v>
      </c>
      <c r="D528" t="s">
        <v>167</v>
      </c>
      <c r="E528" t="s">
        <v>170</v>
      </c>
      <c r="F528">
        <v>60</v>
      </c>
      <c r="G528" t="s">
        <v>103</v>
      </c>
      <c r="H528" s="2">
        <v>7</v>
      </c>
      <c r="I528" s="3">
        <f t="shared" ca="1" si="16"/>
        <v>9.5375105690244988E-2</v>
      </c>
      <c r="J528" s="13">
        <f t="shared" ca="1" si="17"/>
        <v>379.94245561009711</v>
      </c>
      <c r="K528" s="13">
        <f t="shared" ca="1" si="18"/>
        <v>-40.057544389902894</v>
      </c>
    </row>
    <row r="529" spans="1:11" x14ac:dyDescent="0.3">
      <c r="A529" t="s">
        <v>656</v>
      </c>
      <c r="B529" t="s">
        <v>154</v>
      </c>
      <c r="C529" s="1">
        <v>44763</v>
      </c>
      <c r="D529" t="s">
        <v>163</v>
      </c>
      <c r="E529" t="s">
        <v>170</v>
      </c>
      <c r="F529">
        <v>72</v>
      </c>
      <c r="G529" t="s">
        <v>104</v>
      </c>
      <c r="H529" s="2">
        <v>7</v>
      </c>
      <c r="I529" s="3">
        <f t="shared" ca="1" si="16"/>
        <v>0.50679720696055752</v>
      </c>
      <c r="J529" s="13">
        <f t="shared" ca="1" si="17"/>
        <v>248.574207691879</v>
      </c>
      <c r="K529" s="13">
        <f t="shared" ca="1" si="18"/>
        <v>-255.42579230812098</v>
      </c>
    </row>
    <row r="530" spans="1:11" x14ac:dyDescent="0.3">
      <c r="A530" t="s">
        <v>657</v>
      </c>
      <c r="B530" t="s">
        <v>155</v>
      </c>
      <c r="C530" s="1">
        <v>44799</v>
      </c>
      <c r="D530" t="s">
        <v>164</v>
      </c>
      <c r="E530" t="s">
        <v>170</v>
      </c>
      <c r="F530">
        <v>65</v>
      </c>
      <c r="G530" t="s">
        <v>105</v>
      </c>
      <c r="H530" s="2">
        <v>12</v>
      </c>
      <c r="I530" s="3">
        <f t="shared" ca="1" si="16"/>
        <v>0.57361935881018777</v>
      </c>
      <c r="J530" s="13">
        <f t="shared" ca="1" si="17"/>
        <v>332.57690012805352</v>
      </c>
      <c r="K530" s="13">
        <f t="shared" ca="1" si="18"/>
        <v>-447.42309987194642</v>
      </c>
    </row>
    <row r="531" spans="1:11" x14ac:dyDescent="0.3">
      <c r="A531" t="s">
        <v>658</v>
      </c>
      <c r="B531" t="s">
        <v>156</v>
      </c>
      <c r="C531" s="1">
        <v>44798</v>
      </c>
      <c r="D531" t="s">
        <v>165</v>
      </c>
      <c r="E531" t="s">
        <v>171</v>
      </c>
      <c r="F531">
        <v>250</v>
      </c>
      <c r="G531" t="s">
        <v>103</v>
      </c>
      <c r="H531" s="2">
        <v>1</v>
      </c>
      <c r="I531" s="3">
        <f t="shared" ca="1" si="16"/>
        <v>3.0014122292734813E-2</v>
      </c>
      <c r="J531" s="13">
        <f t="shared" ca="1" si="17"/>
        <v>242.4964694268163</v>
      </c>
      <c r="K531" s="13">
        <f t="shared" ca="1" si="18"/>
        <v>-7.5035305731837036</v>
      </c>
    </row>
    <row r="532" spans="1:11" x14ac:dyDescent="0.3">
      <c r="A532" t="s">
        <v>659</v>
      </c>
      <c r="B532" t="s">
        <v>157</v>
      </c>
      <c r="C532" s="1">
        <v>44807</v>
      </c>
      <c r="D532" t="s">
        <v>166</v>
      </c>
      <c r="E532" t="s">
        <v>170</v>
      </c>
      <c r="F532">
        <v>130</v>
      </c>
      <c r="G532" t="s">
        <v>104</v>
      </c>
      <c r="H532" s="2">
        <v>2</v>
      </c>
      <c r="I532" s="3">
        <f t="shared" ca="1" si="16"/>
        <v>0.85224594829606293</v>
      </c>
      <c r="J532" s="13">
        <f t="shared" ca="1" si="17"/>
        <v>38.416053443023642</v>
      </c>
      <c r="K532" s="13">
        <f t="shared" ca="1" si="18"/>
        <v>-221.58394655697637</v>
      </c>
    </row>
    <row r="533" spans="1:11" x14ac:dyDescent="0.3">
      <c r="A533" t="s">
        <v>660</v>
      </c>
      <c r="B533" t="s">
        <v>154</v>
      </c>
      <c r="C533" s="1">
        <v>44769</v>
      </c>
      <c r="D533" t="s">
        <v>163</v>
      </c>
      <c r="E533" t="s">
        <v>170</v>
      </c>
      <c r="F533">
        <v>72</v>
      </c>
      <c r="G533" t="s">
        <v>105</v>
      </c>
      <c r="H533" s="2">
        <v>7</v>
      </c>
      <c r="I533" s="3">
        <f t="shared" ca="1" si="16"/>
        <v>4.6908410386715671E-3</v>
      </c>
      <c r="J533" s="13">
        <f t="shared" ca="1" si="17"/>
        <v>501.63581611650955</v>
      </c>
      <c r="K533" s="13">
        <f t="shared" ca="1" si="18"/>
        <v>-2.3641838834904698</v>
      </c>
    </row>
    <row r="534" spans="1:11" x14ac:dyDescent="0.3">
      <c r="A534" t="s">
        <v>661</v>
      </c>
      <c r="B534" t="s">
        <v>155</v>
      </c>
      <c r="C534" s="1">
        <v>44779</v>
      </c>
      <c r="D534" t="s">
        <v>164</v>
      </c>
      <c r="E534" t="s">
        <v>170</v>
      </c>
      <c r="F534">
        <v>65</v>
      </c>
      <c r="G534" t="s">
        <v>103</v>
      </c>
      <c r="H534" s="2">
        <v>3</v>
      </c>
      <c r="I534" s="3">
        <f t="shared" ca="1" si="16"/>
        <v>0.50248444521487545</v>
      </c>
      <c r="J534" s="13">
        <f t="shared" ca="1" si="17"/>
        <v>97.015533183099294</v>
      </c>
      <c r="K534" s="13">
        <f t="shared" ca="1" si="18"/>
        <v>-97.984466816900721</v>
      </c>
    </row>
    <row r="535" spans="1:11" x14ac:dyDescent="0.3">
      <c r="A535" t="s">
        <v>662</v>
      </c>
      <c r="B535" t="s">
        <v>156</v>
      </c>
      <c r="C535" s="1">
        <v>44769</v>
      </c>
      <c r="D535" t="s">
        <v>165</v>
      </c>
      <c r="E535" t="s">
        <v>170</v>
      </c>
      <c r="F535">
        <v>250</v>
      </c>
      <c r="G535" t="s">
        <v>104</v>
      </c>
      <c r="H535" s="2">
        <v>2</v>
      </c>
      <c r="I535" s="3">
        <f t="shared" ca="1" si="16"/>
        <v>0.47820965983599839</v>
      </c>
      <c r="J535" s="13">
        <f t="shared" ca="1" si="17"/>
        <v>260.89517008200079</v>
      </c>
      <c r="K535" s="13">
        <f t="shared" ca="1" si="18"/>
        <v>-239.10482991799918</v>
      </c>
    </row>
    <row r="536" spans="1:11" x14ac:dyDescent="0.3">
      <c r="A536" t="s">
        <v>663</v>
      </c>
      <c r="B536" t="s">
        <v>157</v>
      </c>
      <c r="C536" s="1">
        <v>44756</v>
      </c>
      <c r="D536" t="s">
        <v>166</v>
      </c>
      <c r="E536" t="s">
        <v>170</v>
      </c>
      <c r="F536">
        <v>130</v>
      </c>
      <c r="G536" t="s">
        <v>105</v>
      </c>
      <c r="H536" s="2">
        <v>3</v>
      </c>
      <c r="I536" s="3">
        <f t="shared" ca="1" si="16"/>
        <v>0.15123617796945621</v>
      </c>
      <c r="J536" s="13">
        <f t="shared" ca="1" si="17"/>
        <v>331.01789059191208</v>
      </c>
      <c r="K536" s="13">
        <f t="shared" ca="1" si="18"/>
        <v>-58.982109408087922</v>
      </c>
    </row>
    <row r="537" spans="1:11" x14ac:dyDescent="0.3">
      <c r="A537" t="s">
        <v>664</v>
      </c>
      <c r="B537" t="s">
        <v>158</v>
      </c>
      <c r="C537" s="1">
        <v>44799</v>
      </c>
      <c r="D537" t="s">
        <v>167</v>
      </c>
      <c r="E537" t="s">
        <v>171</v>
      </c>
      <c r="F537">
        <v>60</v>
      </c>
      <c r="G537" t="s">
        <v>103</v>
      </c>
      <c r="H537" s="2">
        <v>12</v>
      </c>
      <c r="I537" s="3">
        <f t="shared" ca="1" si="16"/>
        <v>0.67495893525815609</v>
      </c>
      <c r="J537" s="13">
        <f t="shared" ca="1" si="17"/>
        <v>234.02956661412762</v>
      </c>
      <c r="K537" s="13">
        <f t="shared" ca="1" si="18"/>
        <v>-485.97043338587235</v>
      </c>
    </row>
    <row r="538" spans="1:11" x14ac:dyDescent="0.3">
      <c r="A538" t="s">
        <v>665</v>
      </c>
      <c r="B538" t="s">
        <v>159</v>
      </c>
      <c r="C538" s="1">
        <v>44807</v>
      </c>
      <c r="D538" t="s">
        <v>168</v>
      </c>
      <c r="E538" t="s">
        <v>170</v>
      </c>
      <c r="F538">
        <v>95</v>
      </c>
      <c r="G538" t="s">
        <v>104</v>
      </c>
      <c r="H538" s="2">
        <v>3</v>
      </c>
      <c r="I538" s="3">
        <f t="shared" ca="1" si="16"/>
        <v>0.4611844047782413</v>
      </c>
      <c r="J538" s="13">
        <f t="shared" ca="1" si="17"/>
        <v>153.56244463820124</v>
      </c>
      <c r="K538" s="13">
        <f t="shared" ca="1" si="18"/>
        <v>-131.43755536179879</v>
      </c>
    </row>
    <row r="539" spans="1:11" x14ac:dyDescent="0.3">
      <c r="A539" t="s">
        <v>666</v>
      </c>
      <c r="B539" t="s">
        <v>154</v>
      </c>
      <c r="C539" s="1">
        <v>44769</v>
      </c>
      <c r="D539" t="s">
        <v>163</v>
      </c>
      <c r="E539" t="s">
        <v>170</v>
      </c>
      <c r="F539">
        <v>72</v>
      </c>
      <c r="G539" t="s">
        <v>105</v>
      </c>
      <c r="H539" s="2">
        <v>6</v>
      </c>
      <c r="I539" s="3">
        <f t="shared" ca="1" si="16"/>
        <v>0.24932898519307134</v>
      </c>
      <c r="J539" s="13">
        <f t="shared" ca="1" si="17"/>
        <v>324.28987839659317</v>
      </c>
      <c r="K539" s="13">
        <f t="shared" ca="1" si="18"/>
        <v>-107.7101216034068</v>
      </c>
    </row>
    <row r="540" spans="1:11" x14ac:dyDescent="0.3">
      <c r="A540" t="s">
        <v>667</v>
      </c>
      <c r="B540" t="s">
        <v>155</v>
      </c>
      <c r="C540" s="1">
        <v>44805</v>
      </c>
      <c r="D540" t="s">
        <v>164</v>
      </c>
      <c r="E540" t="s">
        <v>170</v>
      </c>
      <c r="F540">
        <v>65</v>
      </c>
      <c r="G540" t="s">
        <v>103</v>
      </c>
      <c r="H540" s="2">
        <v>5</v>
      </c>
      <c r="I540" s="3">
        <f t="shared" ca="1" si="16"/>
        <v>0.41416705278248367</v>
      </c>
      <c r="J540" s="13">
        <f t="shared" ca="1" si="17"/>
        <v>190.39570784569281</v>
      </c>
      <c r="K540" s="13">
        <f t="shared" ca="1" si="18"/>
        <v>-134.60429215430722</v>
      </c>
    </row>
    <row r="541" spans="1:11" x14ac:dyDescent="0.3">
      <c r="A541" t="s">
        <v>668</v>
      </c>
      <c r="B541" t="s">
        <v>156</v>
      </c>
      <c r="C541" s="1">
        <v>44796</v>
      </c>
      <c r="D541" t="s">
        <v>165</v>
      </c>
      <c r="E541" t="s">
        <v>171</v>
      </c>
      <c r="F541">
        <v>250</v>
      </c>
      <c r="G541" t="s">
        <v>104</v>
      </c>
      <c r="H541" s="2">
        <v>3</v>
      </c>
      <c r="I541" s="3">
        <f t="shared" ca="1" si="16"/>
        <v>0.90490251448219394</v>
      </c>
      <c r="J541" s="13">
        <f t="shared" ca="1" si="17"/>
        <v>71.323114138354541</v>
      </c>
      <c r="K541" s="13">
        <f t="shared" ca="1" si="18"/>
        <v>-678.67688586164547</v>
      </c>
    </row>
    <row r="542" spans="1:11" x14ac:dyDescent="0.3">
      <c r="A542" t="s">
        <v>669</v>
      </c>
      <c r="B542" t="s">
        <v>157</v>
      </c>
      <c r="C542" s="1">
        <v>44798</v>
      </c>
      <c r="D542" t="s">
        <v>166</v>
      </c>
      <c r="E542" t="s">
        <v>171</v>
      </c>
      <c r="F542">
        <v>130</v>
      </c>
      <c r="G542" t="s">
        <v>105</v>
      </c>
      <c r="H542" s="2">
        <v>5</v>
      </c>
      <c r="I542" s="3">
        <f t="shared" ca="1" si="16"/>
        <v>0.52596896548044736</v>
      </c>
      <c r="J542" s="13">
        <f t="shared" ca="1" si="17"/>
        <v>308.12017243770924</v>
      </c>
      <c r="K542" s="13">
        <f t="shared" ca="1" si="18"/>
        <v>-341.87982756229081</v>
      </c>
    </row>
    <row r="543" spans="1:11" x14ac:dyDescent="0.3">
      <c r="A543" t="s">
        <v>670</v>
      </c>
      <c r="B543" t="s">
        <v>154</v>
      </c>
      <c r="C543" s="1">
        <v>44756</v>
      </c>
      <c r="D543" t="s">
        <v>163</v>
      </c>
      <c r="E543" t="s">
        <v>171</v>
      </c>
      <c r="F543">
        <v>72</v>
      </c>
      <c r="G543" t="s">
        <v>103</v>
      </c>
      <c r="H543" s="2">
        <v>6</v>
      </c>
      <c r="I543" s="3">
        <f t="shared" ca="1" si="16"/>
        <v>0.60791044927389482</v>
      </c>
      <c r="J543" s="13">
        <f t="shared" ca="1" si="17"/>
        <v>169.38268591367745</v>
      </c>
      <c r="K543" s="13">
        <f t="shared" ca="1" si="18"/>
        <v>-262.61731408632261</v>
      </c>
    </row>
    <row r="544" spans="1:11" x14ac:dyDescent="0.3">
      <c r="A544" t="s">
        <v>671</v>
      </c>
      <c r="B544" t="s">
        <v>155</v>
      </c>
      <c r="C544" s="1">
        <v>44800</v>
      </c>
      <c r="D544" t="s">
        <v>164</v>
      </c>
      <c r="E544" t="s">
        <v>171</v>
      </c>
      <c r="F544">
        <v>65</v>
      </c>
      <c r="G544" t="s">
        <v>104</v>
      </c>
      <c r="H544" s="2">
        <v>11</v>
      </c>
      <c r="I544" s="3">
        <f t="shared" ca="1" si="16"/>
        <v>0.64198530282533117</v>
      </c>
      <c r="J544" s="13">
        <f t="shared" ca="1" si="17"/>
        <v>255.98050847988821</v>
      </c>
      <c r="K544" s="13">
        <f t="shared" ca="1" si="18"/>
        <v>-459.01949152011179</v>
      </c>
    </row>
    <row r="545" spans="1:11" x14ac:dyDescent="0.3">
      <c r="A545" t="s">
        <v>672</v>
      </c>
      <c r="B545" t="s">
        <v>156</v>
      </c>
      <c r="C545" s="1">
        <v>44758</v>
      </c>
      <c r="D545" t="s">
        <v>165</v>
      </c>
      <c r="E545" t="s">
        <v>171</v>
      </c>
      <c r="F545">
        <v>250</v>
      </c>
      <c r="G545" t="s">
        <v>105</v>
      </c>
      <c r="H545" s="2">
        <v>1</v>
      </c>
      <c r="I545" s="3">
        <f t="shared" ca="1" si="16"/>
        <v>0.4546064298567648</v>
      </c>
      <c r="J545" s="13">
        <f t="shared" ca="1" si="17"/>
        <v>136.34839253580881</v>
      </c>
      <c r="K545" s="13">
        <f t="shared" ca="1" si="18"/>
        <v>-113.65160746419122</v>
      </c>
    </row>
    <row r="546" spans="1:11" x14ac:dyDescent="0.3">
      <c r="A546" t="s">
        <v>673</v>
      </c>
      <c r="B546" t="s">
        <v>157</v>
      </c>
      <c r="C546" s="1">
        <v>44788</v>
      </c>
      <c r="D546" t="s">
        <v>166</v>
      </c>
      <c r="E546" t="s">
        <v>171</v>
      </c>
      <c r="F546">
        <v>130</v>
      </c>
      <c r="G546" t="s">
        <v>103</v>
      </c>
      <c r="H546" s="2">
        <v>3</v>
      </c>
      <c r="I546" s="3">
        <f t="shared" ca="1" si="16"/>
        <v>0.27217439436755253</v>
      </c>
      <c r="J546" s="13">
        <f t="shared" ca="1" si="17"/>
        <v>283.85198619665454</v>
      </c>
      <c r="K546" s="13">
        <f t="shared" ca="1" si="18"/>
        <v>-106.14801380334549</v>
      </c>
    </row>
    <row r="547" spans="1:11" x14ac:dyDescent="0.3">
      <c r="A547" t="s">
        <v>674</v>
      </c>
      <c r="B547" t="s">
        <v>154</v>
      </c>
      <c r="C547" s="1">
        <v>44793</v>
      </c>
      <c r="D547" t="s">
        <v>163</v>
      </c>
      <c r="E547" t="s">
        <v>170</v>
      </c>
      <c r="F547">
        <v>72</v>
      </c>
      <c r="G547" t="s">
        <v>103</v>
      </c>
      <c r="H547" s="2">
        <v>10</v>
      </c>
      <c r="I547" s="3">
        <f t="shared" ca="1" si="16"/>
        <v>0.61773502263297664</v>
      </c>
      <c r="J547" s="13">
        <f t="shared" ca="1" si="17"/>
        <v>275.23078370425679</v>
      </c>
      <c r="K547" s="13">
        <f t="shared" ca="1" si="18"/>
        <v>-444.76921629574309</v>
      </c>
    </row>
    <row r="548" spans="1:11" x14ac:dyDescent="0.3">
      <c r="A548" t="s">
        <v>675</v>
      </c>
      <c r="B548" t="s">
        <v>155</v>
      </c>
      <c r="C548" s="1">
        <v>44784</v>
      </c>
      <c r="D548" t="s">
        <v>164</v>
      </c>
      <c r="E548" t="s">
        <v>171</v>
      </c>
      <c r="F548">
        <v>65</v>
      </c>
      <c r="G548" t="s">
        <v>104</v>
      </c>
      <c r="H548" s="2">
        <v>6</v>
      </c>
      <c r="I548" s="3">
        <f t="shared" ca="1" si="16"/>
        <v>5.1018112212041999E-2</v>
      </c>
      <c r="J548" s="13">
        <f t="shared" ca="1" si="17"/>
        <v>370.1029362373036</v>
      </c>
      <c r="K548" s="13">
        <f t="shared" ca="1" si="18"/>
        <v>-19.89706376269638</v>
      </c>
    </row>
    <row r="549" spans="1:11" x14ac:dyDescent="0.3">
      <c r="A549" t="s">
        <v>676</v>
      </c>
      <c r="B549" t="s">
        <v>156</v>
      </c>
      <c r="C549" s="1">
        <v>44793</v>
      </c>
      <c r="D549" t="s">
        <v>165</v>
      </c>
      <c r="E549" t="s">
        <v>170</v>
      </c>
      <c r="F549">
        <v>250</v>
      </c>
      <c r="G549" t="s">
        <v>105</v>
      </c>
      <c r="H549" s="2">
        <v>2</v>
      </c>
      <c r="I549" s="3">
        <f t="shared" ca="1" si="16"/>
        <v>0.87298678526771911</v>
      </c>
      <c r="J549" s="13">
        <f t="shared" ca="1" si="17"/>
        <v>63.506607366140443</v>
      </c>
      <c r="K549" s="13">
        <f t="shared" ca="1" si="18"/>
        <v>-436.49339263385957</v>
      </c>
    </row>
    <row r="550" spans="1:11" x14ac:dyDescent="0.3">
      <c r="A550" t="s">
        <v>677</v>
      </c>
      <c r="B550" t="s">
        <v>157</v>
      </c>
      <c r="C550" s="1">
        <v>44796</v>
      </c>
      <c r="D550" t="s">
        <v>166</v>
      </c>
      <c r="E550" t="s">
        <v>171</v>
      </c>
      <c r="F550">
        <v>130</v>
      </c>
      <c r="G550" t="s">
        <v>103</v>
      </c>
      <c r="H550" s="2">
        <v>5</v>
      </c>
      <c r="I550" s="3">
        <f t="shared" ca="1" si="16"/>
        <v>0.33947966064093227</v>
      </c>
      <c r="J550" s="13">
        <f t="shared" ca="1" si="17"/>
        <v>429.33822058339405</v>
      </c>
      <c r="K550" s="13">
        <f t="shared" ca="1" si="18"/>
        <v>-220.66177941660598</v>
      </c>
    </row>
    <row r="551" spans="1:11" x14ac:dyDescent="0.3">
      <c r="A551" t="s">
        <v>678</v>
      </c>
      <c r="B551" t="s">
        <v>154</v>
      </c>
      <c r="C551" s="1">
        <v>44758</v>
      </c>
      <c r="D551" t="s">
        <v>163</v>
      </c>
      <c r="E551" t="s">
        <v>170</v>
      </c>
      <c r="F551">
        <v>72</v>
      </c>
      <c r="G551" t="s">
        <v>104</v>
      </c>
      <c r="H551" s="2">
        <v>9</v>
      </c>
      <c r="I551" s="3">
        <f t="shared" ca="1" si="16"/>
        <v>0.12941772298906185</v>
      </c>
      <c r="J551" s="13">
        <f t="shared" ca="1" si="17"/>
        <v>564.13731550308796</v>
      </c>
      <c r="K551" s="13">
        <f t="shared" ca="1" si="18"/>
        <v>-83.862684496912081</v>
      </c>
    </row>
    <row r="552" spans="1:11" x14ac:dyDescent="0.3">
      <c r="A552" t="s">
        <v>679</v>
      </c>
      <c r="B552" t="s">
        <v>155</v>
      </c>
      <c r="C552" s="1">
        <v>44757</v>
      </c>
      <c r="D552" t="s">
        <v>164</v>
      </c>
      <c r="E552" t="s">
        <v>171</v>
      </c>
      <c r="F552">
        <v>65</v>
      </c>
      <c r="G552" t="s">
        <v>105</v>
      </c>
      <c r="H552" s="2">
        <v>5</v>
      </c>
      <c r="I552" s="3">
        <f t="shared" ca="1" si="16"/>
        <v>0.28262569723285058</v>
      </c>
      <c r="J552" s="13">
        <f t="shared" ca="1" si="17"/>
        <v>233.14664839932357</v>
      </c>
      <c r="K552" s="13">
        <f t="shared" ca="1" si="18"/>
        <v>-91.853351600676433</v>
      </c>
    </row>
    <row r="553" spans="1:11" x14ac:dyDescent="0.3">
      <c r="A553" t="s">
        <v>680</v>
      </c>
      <c r="B553" t="s">
        <v>156</v>
      </c>
      <c r="C553" s="1">
        <v>44758</v>
      </c>
      <c r="D553" t="s">
        <v>165</v>
      </c>
      <c r="E553" t="s">
        <v>170</v>
      </c>
      <c r="F553">
        <v>250</v>
      </c>
      <c r="G553" t="s">
        <v>103</v>
      </c>
      <c r="H553" s="2">
        <v>1</v>
      </c>
      <c r="I553" s="3">
        <f t="shared" ca="1" si="16"/>
        <v>0.86466362686113329</v>
      </c>
      <c r="J553" s="13">
        <f t="shared" ca="1" si="17"/>
        <v>33.83409328471668</v>
      </c>
      <c r="K553" s="13">
        <f t="shared" ca="1" si="18"/>
        <v>-216.16590671528334</v>
      </c>
    </row>
    <row r="554" spans="1:11" x14ac:dyDescent="0.3">
      <c r="A554" t="s">
        <v>681</v>
      </c>
      <c r="B554" t="s">
        <v>157</v>
      </c>
      <c r="C554" s="1">
        <v>44800</v>
      </c>
      <c r="D554" t="s">
        <v>166</v>
      </c>
      <c r="E554" t="s">
        <v>171</v>
      </c>
      <c r="F554">
        <v>130</v>
      </c>
      <c r="G554" t="s">
        <v>104</v>
      </c>
      <c r="H554" s="2">
        <v>3</v>
      </c>
      <c r="I554" s="3">
        <f t="shared" ca="1" si="16"/>
        <v>0.29969173781158875</v>
      </c>
      <c r="J554" s="13">
        <f t="shared" ca="1" si="17"/>
        <v>273.12022225348039</v>
      </c>
      <c r="K554" s="13">
        <f t="shared" ca="1" si="18"/>
        <v>-116.87977774651962</v>
      </c>
    </row>
    <row r="555" spans="1:11" x14ac:dyDescent="0.3">
      <c r="A555" t="s">
        <v>682</v>
      </c>
      <c r="B555" t="s">
        <v>158</v>
      </c>
      <c r="C555" s="1">
        <v>44780</v>
      </c>
      <c r="D555" t="s">
        <v>167</v>
      </c>
      <c r="E555" t="s">
        <v>170</v>
      </c>
      <c r="F555">
        <v>60</v>
      </c>
      <c r="G555" t="s">
        <v>105</v>
      </c>
      <c r="H555" s="2">
        <v>7</v>
      </c>
      <c r="I555" s="3">
        <f t="shared" ca="1" si="16"/>
        <v>0.5403363861420154</v>
      </c>
      <c r="J555" s="13">
        <f t="shared" ca="1" si="17"/>
        <v>193.05871782035354</v>
      </c>
      <c r="K555" s="13">
        <f t="shared" ca="1" si="18"/>
        <v>-226.94128217964649</v>
      </c>
    </row>
    <row r="556" spans="1:11" x14ac:dyDescent="0.3">
      <c r="A556" t="s">
        <v>683</v>
      </c>
      <c r="B556" t="s">
        <v>154</v>
      </c>
      <c r="C556" s="1">
        <v>44807</v>
      </c>
      <c r="D556" t="s">
        <v>163</v>
      </c>
      <c r="E556" t="s">
        <v>171</v>
      </c>
      <c r="F556">
        <v>72</v>
      </c>
      <c r="G556" t="s">
        <v>103</v>
      </c>
      <c r="H556" s="2">
        <v>12</v>
      </c>
      <c r="I556" s="3">
        <f t="shared" ca="1" si="16"/>
        <v>0.40012483790561315</v>
      </c>
      <c r="J556" s="13">
        <f t="shared" ca="1" si="17"/>
        <v>518.2921400495502</v>
      </c>
      <c r="K556" s="13">
        <f t="shared" ca="1" si="18"/>
        <v>-345.70785995044974</v>
      </c>
    </row>
    <row r="557" spans="1:11" x14ac:dyDescent="0.3">
      <c r="A557" t="s">
        <v>684</v>
      </c>
      <c r="B557" t="s">
        <v>155</v>
      </c>
      <c r="C557" s="1">
        <v>44798</v>
      </c>
      <c r="D557" t="s">
        <v>164</v>
      </c>
      <c r="E557" t="s">
        <v>170</v>
      </c>
      <c r="F557">
        <v>65</v>
      </c>
      <c r="G557" t="s">
        <v>104</v>
      </c>
      <c r="H557" s="2">
        <v>12</v>
      </c>
      <c r="I557" s="3">
        <f t="shared" ca="1" si="16"/>
        <v>0.82872930824614632</v>
      </c>
      <c r="J557" s="13">
        <f t="shared" ca="1" si="17"/>
        <v>133.59113956800587</v>
      </c>
      <c r="K557" s="13">
        <f t="shared" ca="1" si="18"/>
        <v>-646.40886043199419</v>
      </c>
    </row>
    <row r="558" spans="1:11" x14ac:dyDescent="0.3">
      <c r="A558" t="s">
        <v>685</v>
      </c>
      <c r="B558" t="s">
        <v>156</v>
      </c>
      <c r="C558" s="1">
        <v>44810</v>
      </c>
      <c r="D558" t="s">
        <v>165</v>
      </c>
      <c r="E558" t="s">
        <v>171</v>
      </c>
      <c r="F558">
        <v>250</v>
      </c>
      <c r="G558" t="s">
        <v>105</v>
      </c>
      <c r="H558" s="2">
        <v>3</v>
      </c>
      <c r="I558" s="3">
        <f t="shared" ca="1" si="16"/>
        <v>0.1763422558832165</v>
      </c>
      <c r="J558" s="13">
        <f t="shared" ca="1" si="17"/>
        <v>617.74330808758759</v>
      </c>
      <c r="K558" s="13">
        <f t="shared" ca="1" si="18"/>
        <v>-132.25669191241238</v>
      </c>
    </row>
    <row r="559" spans="1:11" x14ac:dyDescent="0.3">
      <c r="A559" t="s">
        <v>686</v>
      </c>
      <c r="B559" t="s">
        <v>157</v>
      </c>
      <c r="C559" s="1">
        <v>44764</v>
      </c>
      <c r="D559" t="s">
        <v>166</v>
      </c>
      <c r="E559" t="s">
        <v>170</v>
      </c>
      <c r="F559">
        <v>130</v>
      </c>
      <c r="G559" t="s">
        <v>103</v>
      </c>
      <c r="H559" s="2">
        <v>5</v>
      </c>
      <c r="I559" s="3">
        <f t="shared" ca="1" si="16"/>
        <v>0.14756308040799926</v>
      </c>
      <c r="J559" s="13">
        <f t="shared" ca="1" si="17"/>
        <v>554.0839977348005</v>
      </c>
      <c r="K559" s="13">
        <f t="shared" ca="1" si="18"/>
        <v>-95.916002265199523</v>
      </c>
    </row>
    <row r="560" spans="1:11" x14ac:dyDescent="0.3">
      <c r="A560" t="s">
        <v>687</v>
      </c>
      <c r="B560" t="s">
        <v>154</v>
      </c>
      <c r="C560" s="1">
        <v>44766</v>
      </c>
      <c r="D560" t="s">
        <v>163</v>
      </c>
      <c r="E560" t="s">
        <v>171</v>
      </c>
      <c r="F560">
        <v>72</v>
      </c>
      <c r="G560" t="s">
        <v>104</v>
      </c>
      <c r="H560" s="2">
        <v>4</v>
      </c>
      <c r="I560" s="3">
        <f t="shared" ca="1" si="16"/>
        <v>0.82154915428958941</v>
      </c>
      <c r="J560" s="13">
        <f t="shared" ca="1" si="17"/>
        <v>51.393843564598249</v>
      </c>
      <c r="K560" s="13">
        <f t="shared" ca="1" si="18"/>
        <v>-236.60615643540174</v>
      </c>
    </row>
    <row r="561" spans="1:11" x14ac:dyDescent="0.3">
      <c r="A561" t="s">
        <v>688</v>
      </c>
      <c r="B561" t="s">
        <v>155</v>
      </c>
      <c r="C561" s="1">
        <v>44794</v>
      </c>
      <c r="D561" t="s">
        <v>164</v>
      </c>
      <c r="E561" t="s">
        <v>170</v>
      </c>
      <c r="F561">
        <v>65</v>
      </c>
      <c r="G561" t="s">
        <v>105</v>
      </c>
      <c r="H561" s="2">
        <v>9</v>
      </c>
      <c r="I561" s="3">
        <f t="shared" ca="1" si="16"/>
        <v>0.84689540793967566</v>
      </c>
      <c r="J561" s="13">
        <f t="shared" ca="1" si="17"/>
        <v>89.566186355289744</v>
      </c>
      <c r="K561" s="13">
        <f t="shared" ca="1" si="18"/>
        <v>-495.43381364471026</v>
      </c>
    </row>
    <row r="562" spans="1:11" x14ac:dyDescent="0.3">
      <c r="A562" t="s">
        <v>689</v>
      </c>
      <c r="B562" t="s">
        <v>156</v>
      </c>
      <c r="C562" s="1">
        <v>44800</v>
      </c>
      <c r="D562" t="s">
        <v>165</v>
      </c>
      <c r="E562" t="s">
        <v>171</v>
      </c>
      <c r="F562">
        <v>250</v>
      </c>
      <c r="G562" t="s">
        <v>103</v>
      </c>
      <c r="H562" s="2">
        <v>3</v>
      </c>
      <c r="I562" s="3">
        <f t="shared" ca="1" si="16"/>
        <v>0.21852448924041123</v>
      </c>
      <c r="J562" s="13">
        <f t="shared" ca="1" si="17"/>
        <v>586.10663306969161</v>
      </c>
      <c r="K562" s="13">
        <f t="shared" ca="1" si="18"/>
        <v>-163.89336693030845</v>
      </c>
    </row>
    <row r="563" spans="1:11" x14ac:dyDescent="0.3">
      <c r="A563" t="s">
        <v>690</v>
      </c>
      <c r="B563" t="s">
        <v>157</v>
      </c>
      <c r="C563" s="1">
        <v>44792</v>
      </c>
      <c r="D563" t="s">
        <v>166</v>
      </c>
      <c r="E563" t="s">
        <v>170</v>
      </c>
      <c r="F563">
        <v>130</v>
      </c>
      <c r="G563" t="s">
        <v>104</v>
      </c>
      <c r="H563" s="2">
        <v>5</v>
      </c>
      <c r="I563" s="3">
        <f t="shared" ca="1" si="16"/>
        <v>9.0910924966856044E-2</v>
      </c>
      <c r="J563" s="13">
        <f t="shared" ca="1" si="17"/>
        <v>590.90789877154361</v>
      </c>
      <c r="K563" s="13">
        <f t="shared" ca="1" si="18"/>
        <v>-59.092101228456436</v>
      </c>
    </row>
    <row r="564" spans="1:11" x14ac:dyDescent="0.3">
      <c r="A564" t="s">
        <v>691</v>
      </c>
      <c r="B564" t="s">
        <v>158</v>
      </c>
      <c r="C564" s="1">
        <v>44809</v>
      </c>
      <c r="D564" t="s">
        <v>167</v>
      </c>
      <c r="E564" t="s">
        <v>170</v>
      </c>
      <c r="F564">
        <v>60</v>
      </c>
      <c r="G564" t="s">
        <v>105</v>
      </c>
      <c r="H564" s="2">
        <v>4</v>
      </c>
      <c r="I564" s="3">
        <f t="shared" ca="1" si="16"/>
        <v>0.81147191041460665</v>
      </c>
      <c r="J564" s="13">
        <f t="shared" ca="1" si="17"/>
        <v>45.246741500494409</v>
      </c>
      <c r="K564" s="13">
        <f t="shared" ca="1" si="18"/>
        <v>-194.75325849950559</v>
      </c>
    </row>
    <row r="565" spans="1:11" x14ac:dyDescent="0.3">
      <c r="A565" t="s">
        <v>692</v>
      </c>
      <c r="B565" t="s">
        <v>159</v>
      </c>
      <c r="C565" s="1">
        <v>44789</v>
      </c>
      <c r="D565" t="s">
        <v>168</v>
      </c>
      <c r="E565" t="s">
        <v>171</v>
      </c>
      <c r="F565">
        <v>95</v>
      </c>
      <c r="G565" t="s">
        <v>103</v>
      </c>
      <c r="H565" s="2">
        <v>8</v>
      </c>
      <c r="I565" s="3">
        <f t="shared" ca="1" si="16"/>
        <v>0.2451585843731694</v>
      </c>
      <c r="J565" s="13">
        <f t="shared" ca="1" si="17"/>
        <v>573.67947587639128</v>
      </c>
      <c r="K565" s="13">
        <f t="shared" ca="1" si="18"/>
        <v>-186.32052412360875</v>
      </c>
    </row>
    <row r="566" spans="1:11" x14ac:dyDescent="0.3">
      <c r="A566" t="s">
        <v>693</v>
      </c>
      <c r="B566" t="s">
        <v>154</v>
      </c>
      <c r="C566" s="1">
        <v>44757</v>
      </c>
      <c r="D566" t="s">
        <v>163</v>
      </c>
      <c r="E566" t="s">
        <v>171</v>
      </c>
      <c r="F566">
        <v>72</v>
      </c>
      <c r="G566" t="s">
        <v>104</v>
      </c>
      <c r="H566" s="2">
        <v>9</v>
      </c>
      <c r="I566" s="3">
        <f t="shared" ref="I566:I629" ca="1" si="19">RAND()</f>
        <v>7.2301659750522607E-2</v>
      </c>
      <c r="J566" s="13">
        <f t="shared" ca="1" si="17"/>
        <v>601.1485244816613</v>
      </c>
      <c r="K566" s="13">
        <f t="shared" ca="1" si="18"/>
        <v>-46.851475518338646</v>
      </c>
    </row>
    <row r="567" spans="1:11" x14ac:dyDescent="0.3">
      <c r="A567" t="s">
        <v>694</v>
      </c>
      <c r="B567" t="s">
        <v>155</v>
      </c>
      <c r="C567" s="1">
        <v>44790</v>
      </c>
      <c r="D567" t="s">
        <v>164</v>
      </c>
      <c r="E567" t="s">
        <v>171</v>
      </c>
      <c r="F567">
        <v>65</v>
      </c>
      <c r="G567" t="s">
        <v>105</v>
      </c>
      <c r="H567" s="2">
        <v>6</v>
      </c>
      <c r="I567" s="3">
        <f t="shared" ca="1" si="19"/>
        <v>0.12677039627245879</v>
      </c>
      <c r="J567" s="13">
        <f t="shared" ca="1" si="17"/>
        <v>340.55954545374107</v>
      </c>
      <c r="K567" s="13">
        <f t="shared" ca="1" si="18"/>
        <v>-49.440454546258927</v>
      </c>
    </row>
    <row r="568" spans="1:11" x14ac:dyDescent="0.3">
      <c r="A568" t="s">
        <v>695</v>
      </c>
      <c r="B568" t="s">
        <v>156</v>
      </c>
      <c r="C568" s="1">
        <v>44808</v>
      </c>
      <c r="D568" t="s">
        <v>165</v>
      </c>
      <c r="E568" t="s">
        <v>170</v>
      </c>
      <c r="F568">
        <v>250</v>
      </c>
      <c r="G568" t="s">
        <v>103</v>
      </c>
      <c r="H568" s="2">
        <v>4</v>
      </c>
      <c r="I568" s="3">
        <f t="shared" ca="1" si="19"/>
        <v>0.6287900541759025</v>
      </c>
      <c r="J568" s="13">
        <f t="shared" ca="1" si="17"/>
        <v>371.20994582409747</v>
      </c>
      <c r="K568" s="13">
        <f t="shared" ca="1" si="18"/>
        <v>-628.79005417590247</v>
      </c>
    </row>
    <row r="569" spans="1:11" x14ac:dyDescent="0.3">
      <c r="A569" t="s">
        <v>696</v>
      </c>
      <c r="B569" t="s">
        <v>157</v>
      </c>
      <c r="C569" s="1">
        <v>44801</v>
      </c>
      <c r="D569" t="s">
        <v>166</v>
      </c>
      <c r="E569" t="s">
        <v>170</v>
      </c>
      <c r="F569">
        <v>130</v>
      </c>
      <c r="G569" t="s">
        <v>104</v>
      </c>
      <c r="H569" s="2">
        <v>4</v>
      </c>
      <c r="I569" s="3">
        <f t="shared" ca="1" si="19"/>
        <v>0.2756706460982894</v>
      </c>
      <c r="J569" s="13">
        <f t="shared" ca="1" si="17"/>
        <v>376.6512640288895</v>
      </c>
      <c r="K569" s="13">
        <f t="shared" ca="1" si="18"/>
        <v>-143.34873597111047</v>
      </c>
    </row>
    <row r="570" spans="1:11" x14ac:dyDescent="0.3">
      <c r="A570" t="s">
        <v>697</v>
      </c>
      <c r="B570" t="s">
        <v>154</v>
      </c>
      <c r="C570" s="1">
        <v>44769</v>
      </c>
      <c r="D570" t="s">
        <v>163</v>
      </c>
      <c r="E570" t="s">
        <v>170</v>
      </c>
      <c r="F570">
        <v>72</v>
      </c>
      <c r="G570" t="s">
        <v>105</v>
      </c>
      <c r="H570" s="2">
        <v>9</v>
      </c>
      <c r="I570" s="3">
        <f t="shared" ca="1" si="19"/>
        <v>0.94449395609055331</v>
      </c>
      <c r="J570" s="13">
        <f t="shared" ca="1" si="17"/>
        <v>35.967916453321457</v>
      </c>
      <c r="K570" s="13">
        <f t="shared" ca="1" si="18"/>
        <v>-612.03208354667856</v>
      </c>
    </row>
    <row r="571" spans="1:11" x14ac:dyDescent="0.3">
      <c r="A571" t="s">
        <v>698</v>
      </c>
      <c r="B571" t="s">
        <v>155</v>
      </c>
      <c r="C571" s="1">
        <v>44757</v>
      </c>
      <c r="D571" t="s">
        <v>164</v>
      </c>
      <c r="E571" t="s">
        <v>170</v>
      </c>
      <c r="F571">
        <v>65</v>
      </c>
      <c r="G571" t="s">
        <v>103</v>
      </c>
      <c r="H571" s="2">
        <v>8</v>
      </c>
      <c r="I571" s="3">
        <f t="shared" ca="1" si="19"/>
        <v>0.90925307877925932</v>
      </c>
      <c r="J571" s="13">
        <f t="shared" ca="1" si="17"/>
        <v>47.188399034785157</v>
      </c>
      <c r="K571" s="13">
        <f t="shared" ca="1" si="18"/>
        <v>-472.81160096521484</v>
      </c>
    </row>
    <row r="572" spans="1:11" x14ac:dyDescent="0.3">
      <c r="A572" t="s">
        <v>699</v>
      </c>
      <c r="B572" t="s">
        <v>156</v>
      </c>
      <c r="C572" s="1">
        <v>44759</v>
      </c>
      <c r="D572" t="s">
        <v>165</v>
      </c>
      <c r="E572" t="s">
        <v>170</v>
      </c>
      <c r="F572">
        <v>250</v>
      </c>
      <c r="G572" t="s">
        <v>104</v>
      </c>
      <c r="H572" s="2">
        <v>1</v>
      </c>
      <c r="I572" s="3">
        <f t="shared" ca="1" si="19"/>
        <v>0.51268943434472758</v>
      </c>
      <c r="J572" s="13">
        <f t="shared" ca="1" si="17"/>
        <v>121.8276414138181</v>
      </c>
      <c r="K572" s="13">
        <f t="shared" ca="1" si="18"/>
        <v>-128.1723585861819</v>
      </c>
    </row>
    <row r="573" spans="1:11" x14ac:dyDescent="0.3">
      <c r="A573" t="s">
        <v>700</v>
      </c>
      <c r="B573" t="s">
        <v>157</v>
      </c>
      <c r="C573" s="1">
        <v>44805</v>
      </c>
      <c r="D573" t="s">
        <v>166</v>
      </c>
      <c r="E573" t="s">
        <v>170</v>
      </c>
      <c r="F573">
        <v>130</v>
      </c>
      <c r="G573" t="s">
        <v>105</v>
      </c>
      <c r="H573" s="2">
        <v>3</v>
      </c>
      <c r="I573" s="3">
        <f t="shared" ca="1" si="19"/>
        <v>0.6191594018316664</v>
      </c>
      <c r="J573" s="13">
        <f t="shared" ca="1" si="17"/>
        <v>148.5278332856501</v>
      </c>
      <c r="K573" s="13">
        <f t="shared" ca="1" si="18"/>
        <v>-241.47216671434987</v>
      </c>
    </row>
    <row r="574" spans="1:11" x14ac:dyDescent="0.3">
      <c r="A574" t="s">
        <v>701</v>
      </c>
      <c r="B574" t="s">
        <v>158</v>
      </c>
      <c r="C574" s="1">
        <v>44760</v>
      </c>
      <c r="D574" t="s">
        <v>167</v>
      </c>
      <c r="E574" t="s">
        <v>170</v>
      </c>
      <c r="F574">
        <v>60</v>
      </c>
      <c r="G574" t="s">
        <v>103</v>
      </c>
      <c r="H574" s="2">
        <v>13</v>
      </c>
      <c r="I574" s="3">
        <f t="shared" ca="1" si="19"/>
        <v>0.29048506150912667</v>
      </c>
      <c r="J574" s="13">
        <f t="shared" ca="1" si="17"/>
        <v>553.42165202288118</v>
      </c>
      <c r="K574" s="13">
        <f t="shared" ca="1" si="18"/>
        <v>-226.5783479771188</v>
      </c>
    </row>
    <row r="575" spans="1:11" x14ac:dyDescent="0.3">
      <c r="A575" t="s">
        <v>702</v>
      </c>
      <c r="B575" t="s">
        <v>154</v>
      </c>
      <c r="C575" s="1">
        <v>44791</v>
      </c>
      <c r="D575" t="s">
        <v>163</v>
      </c>
      <c r="E575" t="s">
        <v>170</v>
      </c>
      <c r="F575">
        <v>72</v>
      </c>
      <c r="G575" t="s">
        <v>104</v>
      </c>
      <c r="H575" s="2">
        <v>4</v>
      </c>
      <c r="I575" s="3">
        <f t="shared" ca="1" si="19"/>
        <v>0.40118194062454637</v>
      </c>
      <c r="J575" s="13">
        <f t="shared" ca="1" si="17"/>
        <v>172.45960110013064</v>
      </c>
      <c r="K575" s="13">
        <f t="shared" ca="1" si="18"/>
        <v>-115.54039889986934</v>
      </c>
    </row>
    <row r="576" spans="1:11" x14ac:dyDescent="0.3">
      <c r="A576" t="s">
        <v>703</v>
      </c>
      <c r="B576" t="s">
        <v>155</v>
      </c>
      <c r="C576" s="1">
        <v>44768</v>
      </c>
      <c r="D576" t="s">
        <v>164</v>
      </c>
      <c r="E576" t="s">
        <v>170</v>
      </c>
      <c r="F576">
        <v>65</v>
      </c>
      <c r="G576" t="s">
        <v>105</v>
      </c>
      <c r="H576" s="2">
        <v>12</v>
      </c>
      <c r="I576" s="3">
        <f t="shared" ca="1" si="19"/>
        <v>0.3938113586310672</v>
      </c>
      <c r="J576" s="13">
        <f t="shared" ca="1" si="17"/>
        <v>472.82714026776756</v>
      </c>
      <c r="K576" s="13">
        <f t="shared" ca="1" si="18"/>
        <v>-307.17285973223238</v>
      </c>
    </row>
    <row r="577" spans="1:11" x14ac:dyDescent="0.3">
      <c r="A577" t="s">
        <v>704</v>
      </c>
      <c r="B577" t="s">
        <v>156</v>
      </c>
      <c r="C577" s="1">
        <v>44759</v>
      </c>
      <c r="D577" t="s">
        <v>165</v>
      </c>
      <c r="E577" t="s">
        <v>171</v>
      </c>
      <c r="F577">
        <v>250</v>
      </c>
      <c r="G577" t="s">
        <v>103</v>
      </c>
      <c r="H577" s="2">
        <v>3</v>
      </c>
      <c r="I577" s="3">
        <f t="shared" ca="1" si="19"/>
        <v>0.8705659107145759</v>
      </c>
      <c r="J577" s="13">
        <f t="shared" ca="1" si="17"/>
        <v>97.075566964068074</v>
      </c>
      <c r="K577" s="13">
        <f t="shared" ca="1" si="18"/>
        <v>-652.92443303593188</v>
      </c>
    </row>
    <row r="578" spans="1:11" x14ac:dyDescent="0.3">
      <c r="A578" t="s">
        <v>705</v>
      </c>
      <c r="B578" t="s">
        <v>157</v>
      </c>
      <c r="C578" s="1">
        <v>44781</v>
      </c>
      <c r="D578" t="s">
        <v>166</v>
      </c>
      <c r="E578" t="s">
        <v>170</v>
      </c>
      <c r="F578">
        <v>130</v>
      </c>
      <c r="G578" t="s">
        <v>104</v>
      </c>
      <c r="H578" s="2">
        <v>6</v>
      </c>
      <c r="I578" s="3">
        <f t="shared" ca="1" si="19"/>
        <v>0.79443060505029728</v>
      </c>
      <c r="J578" s="13">
        <f t="shared" ref="J578:J641" ca="1" si="20">F578*H578*(1-I578)</f>
        <v>160.34412806076813</v>
      </c>
      <c r="K578" s="13">
        <f t="shared" ref="K578:K641" ca="1" si="21">-J578 * I578 / (1 - I578)</f>
        <v>-619.65587193923193</v>
      </c>
    </row>
    <row r="579" spans="1:11" x14ac:dyDescent="0.3">
      <c r="A579" t="s">
        <v>706</v>
      </c>
      <c r="B579" t="s">
        <v>154</v>
      </c>
      <c r="C579" s="1">
        <v>44785</v>
      </c>
      <c r="D579" t="s">
        <v>163</v>
      </c>
      <c r="E579" t="s">
        <v>170</v>
      </c>
      <c r="F579">
        <v>72</v>
      </c>
      <c r="G579" t="s">
        <v>105</v>
      </c>
      <c r="H579" s="2">
        <v>5</v>
      </c>
      <c r="I579" s="3">
        <f t="shared" ca="1" si="19"/>
        <v>5.8474703891618796E-2</v>
      </c>
      <c r="J579" s="13">
        <f t="shared" ca="1" si="20"/>
        <v>338.94910659901723</v>
      </c>
      <c r="K579" s="13">
        <f t="shared" ca="1" si="21"/>
        <v>-21.050893400982766</v>
      </c>
    </row>
    <row r="580" spans="1:11" x14ac:dyDescent="0.3">
      <c r="A580" t="s">
        <v>707</v>
      </c>
      <c r="B580" t="s">
        <v>155</v>
      </c>
      <c r="C580" s="1">
        <v>44775</v>
      </c>
      <c r="D580" t="s">
        <v>164</v>
      </c>
      <c r="E580" t="s">
        <v>170</v>
      </c>
      <c r="F580">
        <v>65</v>
      </c>
      <c r="G580" t="s">
        <v>103</v>
      </c>
      <c r="H580" s="2">
        <v>11</v>
      </c>
      <c r="I580" s="3">
        <f t="shared" ca="1" si="19"/>
        <v>0.29402271256271195</v>
      </c>
      <c r="J580" s="13">
        <f t="shared" ca="1" si="20"/>
        <v>504.77376051766095</v>
      </c>
      <c r="K580" s="13">
        <f t="shared" ca="1" si="21"/>
        <v>-210.22623948233905</v>
      </c>
    </row>
    <row r="581" spans="1:11" x14ac:dyDescent="0.3">
      <c r="A581" t="s">
        <v>708</v>
      </c>
      <c r="B581" t="s">
        <v>156</v>
      </c>
      <c r="C581" s="1">
        <v>44773</v>
      </c>
      <c r="D581" t="s">
        <v>165</v>
      </c>
      <c r="E581" t="s">
        <v>170</v>
      </c>
      <c r="F581">
        <v>250</v>
      </c>
      <c r="G581" t="s">
        <v>104</v>
      </c>
      <c r="H581" s="2">
        <v>2</v>
      </c>
      <c r="I581" s="3">
        <f t="shared" ca="1" si="19"/>
        <v>0.47416160197959356</v>
      </c>
      <c r="J581" s="13">
        <f t="shared" ca="1" si="20"/>
        <v>262.91919901020322</v>
      </c>
      <c r="K581" s="13">
        <f t="shared" ca="1" si="21"/>
        <v>-237.08080098979676</v>
      </c>
    </row>
    <row r="582" spans="1:11" x14ac:dyDescent="0.3">
      <c r="A582" t="s">
        <v>709</v>
      </c>
      <c r="B582" t="s">
        <v>157</v>
      </c>
      <c r="C582" s="1">
        <v>44796</v>
      </c>
      <c r="D582" t="s">
        <v>166</v>
      </c>
      <c r="E582" t="s">
        <v>170</v>
      </c>
      <c r="F582">
        <v>130</v>
      </c>
      <c r="G582" t="s">
        <v>105</v>
      </c>
      <c r="H582" s="2">
        <v>2</v>
      </c>
      <c r="I582" s="3">
        <f t="shared" ca="1" si="19"/>
        <v>0.88023861979305917</v>
      </c>
      <c r="J582" s="13">
        <f t="shared" ca="1" si="20"/>
        <v>31.137958853804616</v>
      </c>
      <c r="K582" s="13">
        <f t="shared" ca="1" si="21"/>
        <v>-228.86204114619539</v>
      </c>
    </row>
    <row r="583" spans="1:11" x14ac:dyDescent="0.3">
      <c r="A583" t="s">
        <v>710</v>
      </c>
      <c r="B583" t="s">
        <v>158</v>
      </c>
      <c r="C583" s="1">
        <v>44801</v>
      </c>
      <c r="D583" t="s">
        <v>167</v>
      </c>
      <c r="E583" t="s">
        <v>171</v>
      </c>
      <c r="F583">
        <v>60</v>
      </c>
      <c r="G583" t="s">
        <v>103</v>
      </c>
      <c r="H583" s="2">
        <v>10</v>
      </c>
      <c r="I583" s="3">
        <f t="shared" ca="1" si="19"/>
        <v>0.4625493432387161</v>
      </c>
      <c r="J583" s="13">
        <f t="shared" ca="1" si="20"/>
        <v>322.47039405677032</v>
      </c>
      <c r="K583" s="13">
        <f t="shared" ca="1" si="21"/>
        <v>-277.52960594322963</v>
      </c>
    </row>
    <row r="584" spans="1:11" x14ac:dyDescent="0.3">
      <c r="A584" t="s">
        <v>711</v>
      </c>
      <c r="B584" t="s">
        <v>159</v>
      </c>
      <c r="C584" s="1">
        <v>44779</v>
      </c>
      <c r="D584" t="s">
        <v>168</v>
      </c>
      <c r="E584" t="s">
        <v>170</v>
      </c>
      <c r="F584">
        <v>95</v>
      </c>
      <c r="G584" t="s">
        <v>104</v>
      </c>
      <c r="H584" s="2">
        <v>6</v>
      </c>
      <c r="I584" s="3">
        <f t="shared" ca="1" si="19"/>
        <v>0.39339102406206927</v>
      </c>
      <c r="J584" s="13">
        <f t="shared" ca="1" si="20"/>
        <v>345.7671162846205</v>
      </c>
      <c r="K584" s="13">
        <f t="shared" ca="1" si="21"/>
        <v>-224.23288371537944</v>
      </c>
    </row>
    <row r="585" spans="1:11" x14ac:dyDescent="0.3">
      <c r="A585" t="s">
        <v>712</v>
      </c>
      <c r="B585" t="s">
        <v>154</v>
      </c>
      <c r="C585" s="1">
        <v>44772</v>
      </c>
      <c r="D585" t="s">
        <v>163</v>
      </c>
      <c r="E585" t="s">
        <v>170</v>
      </c>
      <c r="F585">
        <v>72</v>
      </c>
      <c r="G585" t="s">
        <v>105</v>
      </c>
      <c r="H585" s="2">
        <v>7</v>
      </c>
      <c r="I585" s="3">
        <f t="shared" ca="1" si="19"/>
        <v>0.52329647150301317</v>
      </c>
      <c r="J585" s="13">
        <f t="shared" ca="1" si="20"/>
        <v>240.25857836248136</v>
      </c>
      <c r="K585" s="13">
        <f t="shared" ca="1" si="21"/>
        <v>-263.74142163751861</v>
      </c>
    </row>
    <row r="586" spans="1:11" x14ac:dyDescent="0.3">
      <c r="A586" t="s">
        <v>713</v>
      </c>
      <c r="B586" t="s">
        <v>155</v>
      </c>
      <c r="C586" s="1">
        <v>44757</v>
      </c>
      <c r="D586" t="s">
        <v>164</v>
      </c>
      <c r="E586" t="s">
        <v>170</v>
      </c>
      <c r="F586">
        <v>65</v>
      </c>
      <c r="G586" t="s">
        <v>103</v>
      </c>
      <c r="H586" s="2">
        <v>8</v>
      </c>
      <c r="I586" s="3">
        <f t="shared" ca="1" si="19"/>
        <v>0.30143512581318788</v>
      </c>
      <c r="J586" s="13">
        <f t="shared" ca="1" si="20"/>
        <v>363.25373457714232</v>
      </c>
      <c r="K586" s="13">
        <f t="shared" ca="1" si="21"/>
        <v>-156.7462654228577</v>
      </c>
    </row>
    <row r="587" spans="1:11" x14ac:dyDescent="0.3">
      <c r="A587" t="s">
        <v>714</v>
      </c>
      <c r="B587" t="s">
        <v>156</v>
      </c>
      <c r="C587" s="1">
        <v>44808</v>
      </c>
      <c r="D587" t="s">
        <v>165</v>
      </c>
      <c r="E587" t="s">
        <v>171</v>
      </c>
      <c r="F587">
        <v>250</v>
      </c>
      <c r="G587" t="s">
        <v>104</v>
      </c>
      <c r="H587" s="2">
        <v>4</v>
      </c>
      <c r="I587" s="3">
        <f t="shared" ca="1" si="19"/>
        <v>0.73419026375569252</v>
      </c>
      <c r="J587" s="13">
        <f t="shared" ca="1" si="20"/>
        <v>265.80973624430749</v>
      </c>
      <c r="K587" s="13">
        <f t="shared" ca="1" si="21"/>
        <v>-734.19026375569251</v>
      </c>
    </row>
    <row r="588" spans="1:11" x14ac:dyDescent="0.3">
      <c r="A588" t="s">
        <v>715</v>
      </c>
      <c r="B588" t="s">
        <v>157</v>
      </c>
      <c r="C588" s="1">
        <v>44782</v>
      </c>
      <c r="D588" t="s">
        <v>166</v>
      </c>
      <c r="E588" t="s">
        <v>171</v>
      </c>
      <c r="F588">
        <v>130</v>
      </c>
      <c r="G588" t="s">
        <v>105</v>
      </c>
      <c r="H588" s="2">
        <v>6</v>
      </c>
      <c r="I588" s="3">
        <f t="shared" ca="1" si="19"/>
        <v>0.30408453515547518</v>
      </c>
      <c r="J588" s="13">
        <f t="shared" ca="1" si="20"/>
        <v>542.81406257872936</v>
      </c>
      <c r="K588" s="13">
        <f t="shared" ca="1" si="21"/>
        <v>-237.18593742127064</v>
      </c>
    </row>
    <row r="589" spans="1:11" x14ac:dyDescent="0.3">
      <c r="A589" t="s">
        <v>716</v>
      </c>
      <c r="B589" t="s">
        <v>154</v>
      </c>
      <c r="C589" s="1">
        <v>44787</v>
      </c>
      <c r="D589" t="s">
        <v>163</v>
      </c>
      <c r="E589" t="s">
        <v>171</v>
      </c>
      <c r="F589">
        <v>72</v>
      </c>
      <c r="G589" t="s">
        <v>103</v>
      </c>
      <c r="H589" s="2">
        <v>4</v>
      </c>
      <c r="I589" s="3">
        <f t="shared" ca="1" si="19"/>
        <v>2.4723212512636983E-2</v>
      </c>
      <c r="J589" s="13">
        <f t="shared" ca="1" si="20"/>
        <v>280.87971479636053</v>
      </c>
      <c r="K589" s="13">
        <f t="shared" ca="1" si="21"/>
        <v>-7.1202852036394502</v>
      </c>
    </row>
    <row r="590" spans="1:11" x14ac:dyDescent="0.3">
      <c r="A590" t="s">
        <v>717</v>
      </c>
      <c r="B590" t="s">
        <v>155</v>
      </c>
      <c r="C590" s="1">
        <v>44787</v>
      </c>
      <c r="D590" t="s">
        <v>164</v>
      </c>
      <c r="E590" t="s">
        <v>171</v>
      </c>
      <c r="F590">
        <v>65</v>
      </c>
      <c r="G590" t="s">
        <v>104</v>
      </c>
      <c r="H590" s="2">
        <v>9</v>
      </c>
      <c r="I590" s="3">
        <f t="shared" ca="1" si="19"/>
        <v>0.93006474778334269</v>
      </c>
      <c r="J590" s="13">
        <f t="shared" ca="1" si="20"/>
        <v>40.912122546744527</v>
      </c>
      <c r="K590" s="13">
        <f t="shared" ca="1" si="21"/>
        <v>-544.08787745325549</v>
      </c>
    </row>
    <row r="591" spans="1:11" x14ac:dyDescent="0.3">
      <c r="A591" t="s">
        <v>718</v>
      </c>
      <c r="B591" t="s">
        <v>156</v>
      </c>
      <c r="C591" s="1">
        <v>44757</v>
      </c>
      <c r="D591" t="s">
        <v>165</v>
      </c>
      <c r="E591" t="s">
        <v>171</v>
      </c>
      <c r="F591">
        <v>250</v>
      </c>
      <c r="G591" t="s">
        <v>105</v>
      </c>
      <c r="H591" s="2">
        <v>1</v>
      </c>
      <c r="I591" s="3">
        <f t="shared" ca="1" si="19"/>
        <v>0.4399054335484196</v>
      </c>
      <c r="J591" s="13">
        <f t="shared" ca="1" si="20"/>
        <v>140.02364161289509</v>
      </c>
      <c r="K591" s="13">
        <f t="shared" ca="1" si="21"/>
        <v>-109.9763583871049</v>
      </c>
    </row>
    <row r="592" spans="1:11" x14ac:dyDescent="0.3">
      <c r="A592" t="s">
        <v>719</v>
      </c>
      <c r="B592" t="s">
        <v>157</v>
      </c>
      <c r="C592" s="1">
        <v>44761</v>
      </c>
      <c r="D592" t="s">
        <v>166</v>
      </c>
      <c r="E592" t="s">
        <v>171</v>
      </c>
      <c r="F592">
        <v>130</v>
      </c>
      <c r="G592" t="s">
        <v>103</v>
      </c>
      <c r="H592" s="2">
        <v>3</v>
      </c>
      <c r="I592" s="3">
        <f t="shared" ca="1" si="19"/>
        <v>0.88095118723878152</v>
      </c>
      <c r="J592" s="13">
        <f t="shared" ca="1" si="20"/>
        <v>46.42903697687521</v>
      </c>
      <c r="K592" s="13">
        <f t="shared" ca="1" si="21"/>
        <v>-343.57096302312482</v>
      </c>
    </row>
    <row r="593" spans="1:11" x14ac:dyDescent="0.3">
      <c r="A593" t="s">
        <v>720</v>
      </c>
      <c r="B593" t="s">
        <v>154</v>
      </c>
      <c r="C593" s="1">
        <v>44788</v>
      </c>
      <c r="D593" t="s">
        <v>163</v>
      </c>
      <c r="E593" t="s">
        <v>170</v>
      </c>
      <c r="F593">
        <v>72</v>
      </c>
      <c r="G593" t="s">
        <v>103</v>
      </c>
      <c r="H593" s="2">
        <v>6</v>
      </c>
      <c r="I593" s="3">
        <f t="shared" ca="1" si="19"/>
        <v>7.8806452421789075E-2</v>
      </c>
      <c r="J593" s="13">
        <f t="shared" ca="1" si="20"/>
        <v>397.95561255378709</v>
      </c>
      <c r="K593" s="13">
        <f t="shared" ca="1" si="21"/>
        <v>-34.04438744621288</v>
      </c>
    </row>
    <row r="594" spans="1:11" x14ac:dyDescent="0.3">
      <c r="A594" t="s">
        <v>721</v>
      </c>
      <c r="B594" t="s">
        <v>155</v>
      </c>
      <c r="C594" s="1">
        <v>44788</v>
      </c>
      <c r="D594" t="s">
        <v>164</v>
      </c>
      <c r="E594" t="s">
        <v>171</v>
      </c>
      <c r="F594">
        <v>65</v>
      </c>
      <c r="G594" t="s">
        <v>104</v>
      </c>
      <c r="H594" s="2">
        <v>13</v>
      </c>
      <c r="I594" s="3">
        <f t="shared" ca="1" si="19"/>
        <v>0.49484401305189352</v>
      </c>
      <c r="J594" s="13">
        <f t="shared" ca="1" si="20"/>
        <v>426.85680897114997</v>
      </c>
      <c r="K594" s="13">
        <f t="shared" ca="1" si="21"/>
        <v>-418.14319102885003</v>
      </c>
    </row>
    <row r="595" spans="1:11" x14ac:dyDescent="0.3">
      <c r="A595" t="s">
        <v>722</v>
      </c>
      <c r="B595" t="s">
        <v>156</v>
      </c>
      <c r="C595" s="1">
        <v>44758</v>
      </c>
      <c r="D595" t="s">
        <v>165</v>
      </c>
      <c r="E595" t="s">
        <v>170</v>
      </c>
      <c r="F595">
        <v>250</v>
      </c>
      <c r="G595" t="s">
        <v>105</v>
      </c>
      <c r="H595" s="2">
        <v>1</v>
      </c>
      <c r="I595" s="3">
        <f t="shared" ca="1" si="19"/>
        <v>0.65300126190029051</v>
      </c>
      <c r="J595" s="13">
        <f t="shared" ca="1" si="20"/>
        <v>86.749684524927375</v>
      </c>
      <c r="K595" s="13">
        <f t="shared" ca="1" si="21"/>
        <v>-163.25031547507263</v>
      </c>
    </row>
    <row r="596" spans="1:11" x14ac:dyDescent="0.3">
      <c r="A596" t="s">
        <v>723</v>
      </c>
      <c r="B596" t="s">
        <v>157</v>
      </c>
      <c r="C596" s="1">
        <v>44795</v>
      </c>
      <c r="D596" t="s">
        <v>166</v>
      </c>
      <c r="E596" t="s">
        <v>171</v>
      </c>
      <c r="F596">
        <v>130</v>
      </c>
      <c r="G596" t="s">
        <v>103</v>
      </c>
      <c r="H596" s="2">
        <v>3</v>
      </c>
      <c r="I596" s="3">
        <f t="shared" ca="1" si="19"/>
        <v>0.3881343996039841</v>
      </c>
      <c r="J596" s="13">
        <f t="shared" ca="1" si="20"/>
        <v>238.6275841544462</v>
      </c>
      <c r="K596" s="13">
        <f t="shared" ca="1" si="21"/>
        <v>-151.3724158455538</v>
      </c>
    </row>
    <row r="597" spans="1:11" x14ac:dyDescent="0.3">
      <c r="A597" t="s">
        <v>724</v>
      </c>
      <c r="B597" t="s">
        <v>154</v>
      </c>
      <c r="C597" s="1">
        <v>44791</v>
      </c>
      <c r="D597" t="s">
        <v>163</v>
      </c>
      <c r="E597" t="s">
        <v>170</v>
      </c>
      <c r="F597">
        <v>72</v>
      </c>
      <c r="G597" t="s">
        <v>104</v>
      </c>
      <c r="H597" s="2">
        <v>6</v>
      </c>
      <c r="I597" s="3">
        <f t="shared" ca="1" si="19"/>
        <v>0.46576413820934159</v>
      </c>
      <c r="J597" s="13">
        <f t="shared" ca="1" si="20"/>
        <v>230.78989229356444</v>
      </c>
      <c r="K597" s="13">
        <f t="shared" ca="1" si="21"/>
        <v>-201.21010770643556</v>
      </c>
    </row>
    <row r="598" spans="1:11" x14ac:dyDescent="0.3">
      <c r="A598" t="s">
        <v>725</v>
      </c>
      <c r="B598" t="s">
        <v>155</v>
      </c>
      <c r="C598" s="1">
        <v>44791</v>
      </c>
      <c r="D598" t="s">
        <v>164</v>
      </c>
      <c r="E598" t="s">
        <v>171</v>
      </c>
      <c r="F598">
        <v>65</v>
      </c>
      <c r="G598" t="s">
        <v>105</v>
      </c>
      <c r="H598" s="2">
        <v>12</v>
      </c>
      <c r="I598" s="3">
        <f t="shared" ca="1" si="19"/>
        <v>0.7618600933501809</v>
      </c>
      <c r="J598" s="13">
        <f t="shared" ca="1" si="20"/>
        <v>185.74912718685889</v>
      </c>
      <c r="K598" s="13">
        <f t="shared" ca="1" si="21"/>
        <v>-594.25087281314109</v>
      </c>
    </row>
    <row r="599" spans="1:11" x14ac:dyDescent="0.3">
      <c r="A599" t="s">
        <v>726</v>
      </c>
      <c r="B599" t="s">
        <v>156</v>
      </c>
      <c r="C599" s="1">
        <v>44794</v>
      </c>
      <c r="D599" t="s">
        <v>165</v>
      </c>
      <c r="E599" t="s">
        <v>170</v>
      </c>
      <c r="F599">
        <v>250</v>
      </c>
      <c r="G599" t="s">
        <v>103</v>
      </c>
      <c r="H599" s="2">
        <v>3</v>
      </c>
      <c r="I599" s="3">
        <f t="shared" ca="1" si="19"/>
        <v>0.89769622850540409</v>
      </c>
      <c r="J599" s="13">
        <f t="shared" ca="1" si="20"/>
        <v>76.727828620946937</v>
      </c>
      <c r="K599" s="13">
        <f t="shared" ca="1" si="21"/>
        <v>-673.27217137905313</v>
      </c>
    </row>
    <row r="600" spans="1:11" x14ac:dyDescent="0.3">
      <c r="A600" t="s">
        <v>727</v>
      </c>
      <c r="B600" t="s">
        <v>157</v>
      </c>
      <c r="C600" s="1">
        <v>44756</v>
      </c>
      <c r="D600" t="s">
        <v>166</v>
      </c>
      <c r="E600" t="s">
        <v>171</v>
      </c>
      <c r="F600">
        <v>130</v>
      </c>
      <c r="G600" t="s">
        <v>104</v>
      </c>
      <c r="H600" s="2">
        <v>4</v>
      </c>
      <c r="I600" s="3">
        <f t="shared" ca="1" si="19"/>
        <v>0.32606659999370569</v>
      </c>
      <c r="J600" s="13">
        <f t="shared" ca="1" si="20"/>
        <v>350.44536800327302</v>
      </c>
      <c r="K600" s="13">
        <f t="shared" ca="1" si="21"/>
        <v>-169.55463199672693</v>
      </c>
    </row>
    <row r="601" spans="1:11" x14ac:dyDescent="0.3">
      <c r="A601" t="s">
        <v>728</v>
      </c>
      <c r="B601" t="s">
        <v>158</v>
      </c>
      <c r="C601" s="1">
        <v>44789</v>
      </c>
      <c r="D601" t="s">
        <v>167</v>
      </c>
      <c r="E601" t="s">
        <v>170</v>
      </c>
      <c r="F601">
        <v>60</v>
      </c>
      <c r="G601" t="s">
        <v>105</v>
      </c>
      <c r="H601" s="2">
        <v>11</v>
      </c>
      <c r="I601" s="3">
        <f t="shared" ca="1" si="19"/>
        <v>0.66717146180742115</v>
      </c>
      <c r="J601" s="13">
        <f t="shared" ca="1" si="20"/>
        <v>219.66683520710205</v>
      </c>
      <c r="K601" s="13">
        <f t="shared" ca="1" si="21"/>
        <v>-440.33316479289795</v>
      </c>
    </row>
    <row r="602" spans="1:11" x14ac:dyDescent="0.3">
      <c r="A602" t="s">
        <v>729</v>
      </c>
      <c r="B602" t="s">
        <v>154</v>
      </c>
      <c r="C602" s="1">
        <v>44810</v>
      </c>
      <c r="D602" t="s">
        <v>163</v>
      </c>
      <c r="E602" t="s">
        <v>171</v>
      </c>
      <c r="F602">
        <v>72</v>
      </c>
      <c r="G602" t="s">
        <v>103</v>
      </c>
      <c r="H602" s="2">
        <v>3</v>
      </c>
      <c r="I602" s="3">
        <f t="shared" ca="1" si="19"/>
        <v>0.92959805525076467</v>
      </c>
      <c r="J602" s="13">
        <f t="shared" ca="1" si="20"/>
        <v>15.206820065834833</v>
      </c>
      <c r="K602" s="13">
        <f t="shared" ca="1" si="21"/>
        <v>-200.79317993416518</v>
      </c>
    </row>
    <row r="603" spans="1:11" x14ac:dyDescent="0.3">
      <c r="A603" t="s">
        <v>730</v>
      </c>
      <c r="B603" t="s">
        <v>155</v>
      </c>
      <c r="C603" s="1">
        <v>44798</v>
      </c>
      <c r="D603" t="s">
        <v>164</v>
      </c>
      <c r="E603" t="s">
        <v>170</v>
      </c>
      <c r="F603">
        <v>65</v>
      </c>
      <c r="G603" t="s">
        <v>104</v>
      </c>
      <c r="H603" s="2">
        <v>8</v>
      </c>
      <c r="I603" s="3">
        <f t="shared" ca="1" si="19"/>
        <v>0.26890334470590571</v>
      </c>
      <c r="J603" s="13">
        <f t="shared" ca="1" si="20"/>
        <v>380.17026075292904</v>
      </c>
      <c r="K603" s="13">
        <f t="shared" ca="1" si="21"/>
        <v>-139.82973924707099</v>
      </c>
    </row>
    <row r="604" spans="1:11" x14ac:dyDescent="0.3">
      <c r="A604" t="s">
        <v>731</v>
      </c>
      <c r="B604" t="s">
        <v>156</v>
      </c>
      <c r="C604" s="1">
        <v>44791</v>
      </c>
      <c r="D604" t="s">
        <v>165</v>
      </c>
      <c r="E604" t="s">
        <v>171</v>
      </c>
      <c r="F604">
        <v>250</v>
      </c>
      <c r="G604" t="s">
        <v>105</v>
      </c>
      <c r="H604" s="2">
        <v>3</v>
      </c>
      <c r="I604" s="3">
        <f t="shared" ca="1" si="19"/>
        <v>0.63678177711619532</v>
      </c>
      <c r="J604" s="13">
        <f t="shared" ca="1" si="20"/>
        <v>272.41366716285353</v>
      </c>
      <c r="K604" s="13">
        <f t="shared" ca="1" si="21"/>
        <v>-477.58633283714647</v>
      </c>
    </row>
    <row r="605" spans="1:11" x14ac:dyDescent="0.3">
      <c r="A605" t="s">
        <v>732</v>
      </c>
      <c r="B605" t="s">
        <v>157</v>
      </c>
      <c r="C605" s="1">
        <v>44796</v>
      </c>
      <c r="D605" t="s">
        <v>166</v>
      </c>
      <c r="E605" t="s">
        <v>170</v>
      </c>
      <c r="F605">
        <v>130</v>
      </c>
      <c r="G605" t="s">
        <v>103</v>
      </c>
      <c r="H605" s="2">
        <v>2</v>
      </c>
      <c r="I605" s="3">
        <f t="shared" ca="1" si="19"/>
        <v>8.111103103105155E-2</v>
      </c>
      <c r="J605" s="13">
        <f t="shared" ca="1" si="20"/>
        <v>238.9111319319266</v>
      </c>
      <c r="K605" s="13">
        <f t="shared" ca="1" si="21"/>
        <v>-21.088868068073403</v>
      </c>
    </row>
    <row r="606" spans="1:11" x14ac:dyDescent="0.3">
      <c r="A606" t="s">
        <v>733</v>
      </c>
      <c r="B606" t="s">
        <v>154</v>
      </c>
      <c r="C606" s="1">
        <v>44810</v>
      </c>
      <c r="D606" t="s">
        <v>163</v>
      </c>
      <c r="E606" t="s">
        <v>171</v>
      </c>
      <c r="F606">
        <v>72</v>
      </c>
      <c r="G606" t="s">
        <v>104</v>
      </c>
      <c r="H606" s="2">
        <v>12</v>
      </c>
      <c r="I606" s="3">
        <f t="shared" ca="1" si="19"/>
        <v>8.9631148780266123E-2</v>
      </c>
      <c r="J606" s="13">
        <f t="shared" ca="1" si="20"/>
        <v>786.5586874538501</v>
      </c>
      <c r="K606" s="13">
        <f t="shared" ca="1" si="21"/>
        <v>-77.441312546149931</v>
      </c>
    </row>
    <row r="607" spans="1:11" x14ac:dyDescent="0.3">
      <c r="A607" t="s">
        <v>734</v>
      </c>
      <c r="B607" t="s">
        <v>155</v>
      </c>
      <c r="C607" s="1">
        <v>44791</v>
      </c>
      <c r="D607" t="s">
        <v>164</v>
      </c>
      <c r="E607" t="s">
        <v>170</v>
      </c>
      <c r="F607">
        <v>65</v>
      </c>
      <c r="G607" t="s">
        <v>105</v>
      </c>
      <c r="H607" s="2">
        <v>13</v>
      </c>
      <c r="I607" s="3">
        <f t="shared" ca="1" si="19"/>
        <v>0.45886553114068984</v>
      </c>
      <c r="J607" s="13">
        <f t="shared" ca="1" si="20"/>
        <v>457.25862618611706</v>
      </c>
      <c r="K607" s="13">
        <f t="shared" ca="1" si="21"/>
        <v>-387.74137381388289</v>
      </c>
    </row>
    <row r="608" spans="1:11" x14ac:dyDescent="0.3">
      <c r="A608" t="s">
        <v>735</v>
      </c>
      <c r="B608" t="s">
        <v>156</v>
      </c>
      <c r="C608" s="1">
        <v>44797</v>
      </c>
      <c r="D608" t="s">
        <v>165</v>
      </c>
      <c r="E608" t="s">
        <v>171</v>
      </c>
      <c r="F608">
        <v>250</v>
      </c>
      <c r="G608" t="s">
        <v>103</v>
      </c>
      <c r="H608" s="2">
        <v>2</v>
      </c>
      <c r="I608" s="3">
        <f t="shared" ca="1" si="19"/>
        <v>5.7918294389242342E-2</v>
      </c>
      <c r="J608" s="13">
        <f t="shared" ca="1" si="20"/>
        <v>471.04085280537885</v>
      </c>
      <c r="K608" s="13">
        <f t="shared" ca="1" si="21"/>
        <v>-28.95914719462117</v>
      </c>
    </row>
    <row r="609" spans="1:11" x14ac:dyDescent="0.3">
      <c r="A609" t="s">
        <v>736</v>
      </c>
      <c r="B609" t="s">
        <v>157</v>
      </c>
      <c r="C609" s="1">
        <v>44777</v>
      </c>
      <c r="D609" t="s">
        <v>166</v>
      </c>
      <c r="E609" t="s">
        <v>170</v>
      </c>
      <c r="F609">
        <v>130</v>
      </c>
      <c r="G609" t="s">
        <v>104</v>
      </c>
      <c r="H609" s="2">
        <v>4</v>
      </c>
      <c r="I609" s="3">
        <f t="shared" ca="1" si="19"/>
        <v>0.94338113820155201</v>
      </c>
      <c r="J609" s="13">
        <f t="shared" ca="1" si="20"/>
        <v>29.441808135192957</v>
      </c>
      <c r="K609" s="13">
        <f t="shared" ca="1" si="21"/>
        <v>-490.5581918648071</v>
      </c>
    </row>
    <row r="610" spans="1:11" x14ac:dyDescent="0.3">
      <c r="A610" t="s">
        <v>737</v>
      </c>
      <c r="B610" t="s">
        <v>158</v>
      </c>
      <c r="C610" s="1">
        <v>44802</v>
      </c>
      <c r="D610" t="s">
        <v>167</v>
      </c>
      <c r="E610" t="s">
        <v>170</v>
      </c>
      <c r="F610">
        <v>60</v>
      </c>
      <c r="G610" t="s">
        <v>105</v>
      </c>
      <c r="H610" s="2">
        <v>4</v>
      </c>
      <c r="I610" s="3">
        <f t="shared" ca="1" si="19"/>
        <v>0.86799033163460315</v>
      </c>
      <c r="J610" s="13">
        <f t="shared" ca="1" si="20"/>
        <v>31.682320407695244</v>
      </c>
      <c r="K610" s="13">
        <f t="shared" ca="1" si="21"/>
        <v>-208.31767959230476</v>
      </c>
    </row>
    <row r="611" spans="1:11" x14ac:dyDescent="0.3">
      <c r="A611" t="s">
        <v>738</v>
      </c>
      <c r="B611" t="s">
        <v>159</v>
      </c>
      <c r="C611" s="1">
        <v>44758</v>
      </c>
      <c r="D611" t="s">
        <v>168</v>
      </c>
      <c r="E611" t="s">
        <v>171</v>
      </c>
      <c r="F611">
        <v>95</v>
      </c>
      <c r="G611" t="s">
        <v>103</v>
      </c>
      <c r="H611" s="2">
        <v>8</v>
      </c>
      <c r="I611" s="3">
        <f t="shared" ca="1" si="19"/>
        <v>0.90359721872039211</v>
      </c>
      <c r="J611" s="13">
        <f t="shared" ca="1" si="20"/>
        <v>73.266113772501996</v>
      </c>
      <c r="K611" s="13">
        <f t="shared" ca="1" si="21"/>
        <v>-686.73388622749815</v>
      </c>
    </row>
    <row r="612" spans="1:11" x14ac:dyDescent="0.3">
      <c r="A612" t="s">
        <v>739</v>
      </c>
      <c r="B612" t="s">
        <v>154</v>
      </c>
      <c r="C612" s="1">
        <v>44768</v>
      </c>
      <c r="D612" t="s">
        <v>163</v>
      </c>
      <c r="E612" t="s">
        <v>171</v>
      </c>
      <c r="F612">
        <v>72</v>
      </c>
      <c r="G612" t="s">
        <v>104</v>
      </c>
      <c r="H612" s="2">
        <v>10</v>
      </c>
      <c r="I612" s="3">
        <f t="shared" ca="1" si="19"/>
        <v>1.597642761484952E-2</v>
      </c>
      <c r="J612" s="13">
        <f t="shared" ca="1" si="20"/>
        <v>708.49697211730836</v>
      </c>
      <c r="K612" s="13">
        <f t="shared" ca="1" si="21"/>
        <v>-11.503027882691654</v>
      </c>
    </row>
    <row r="613" spans="1:11" x14ac:dyDescent="0.3">
      <c r="A613" t="s">
        <v>740</v>
      </c>
      <c r="B613" t="s">
        <v>155</v>
      </c>
      <c r="C613" s="1">
        <v>44756</v>
      </c>
      <c r="D613" t="s">
        <v>164</v>
      </c>
      <c r="E613" t="s">
        <v>171</v>
      </c>
      <c r="F613">
        <v>65</v>
      </c>
      <c r="G613" t="s">
        <v>105</v>
      </c>
      <c r="H613" s="2">
        <v>7</v>
      </c>
      <c r="I613" s="3">
        <f t="shared" ca="1" si="19"/>
        <v>0.55310746189509385</v>
      </c>
      <c r="J613" s="13">
        <f t="shared" ca="1" si="20"/>
        <v>203.33610483773231</v>
      </c>
      <c r="K613" s="13">
        <f t="shared" ca="1" si="21"/>
        <v>-251.66389516226772</v>
      </c>
    </row>
    <row r="614" spans="1:11" x14ac:dyDescent="0.3">
      <c r="A614" t="s">
        <v>741</v>
      </c>
      <c r="B614" t="s">
        <v>156</v>
      </c>
      <c r="C614" s="1">
        <v>44809</v>
      </c>
      <c r="D614" t="s">
        <v>165</v>
      </c>
      <c r="E614" t="s">
        <v>170</v>
      </c>
      <c r="F614">
        <v>250</v>
      </c>
      <c r="G614" t="s">
        <v>103</v>
      </c>
      <c r="H614" s="2">
        <v>3</v>
      </c>
      <c r="I614" s="3">
        <f t="shared" ca="1" si="19"/>
        <v>0.18619876201098662</v>
      </c>
      <c r="J614" s="13">
        <f t="shared" ca="1" si="20"/>
        <v>610.35092849175999</v>
      </c>
      <c r="K614" s="13">
        <f t="shared" ca="1" si="21"/>
        <v>-139.64907150823996</v>
      </c>
    </row>
    <row r="615" spans="1:11" x14ac:dyDescent="0.3">
      <c r="A615" t="s">
        <v>742</v>
      </c>
      <c r="B615" t="s">
        <v>157</v>
      </c>
      <c r="C615" s="1">
        <v>44801</v>
      </c>
      <c r="D615" t="s">
        <v>166</v>
      </c>
      <c r="E615" t="s">
        <v>170</v>
      </c>
      <c r="F615">
        <v>130</v>
      </c>
      <c r="G615" t="s">
        <v>104</v>
      </c>
      <c r="H615" s="2">
        <v>6</v>
      </c>
      <c r="I615" s="3">
        <f t="shared" ca="1" si="19"/>
        <v>4.6925301196338753E-2</v>
      </c>
      <c r="J615" s="13">
        <f t="shared" ca="1" si="20"/>
        <v>743.39826506685574</v>
      </c>
      <c r="K615" s="13">
        <f t="shared" ca="1" si="21"/>
        <v>-36.601734933144222</v>
      </c>
    </row>
    <row r="616" spans="1:11" x14ac:dyDescent="0.3">
      <c r="A616" t="s">
        <v>743</v>
      </c>
      <c r="B616" t="s">
        <v>154</v>
      </c>
      <c r="C616" s="1">
        <v>44794</v>
      </c>
      <c r="D616" t="s">
        <v>163</v>
      </c>
      <c r="E616" t="s">
        <v>170</v>
      </c>
      <c r="F616">
        <v>72</v>
      </c>
      <c r="G616" t="s">
        <v>105</v>
      </c>
      <c r="H616" s="2">
        <v>7</v>
      </c>
      <c r="I616" s="3">
        <f t="shared" ca="1" si="19"/>
        <v>0.33035752905260862</v>
      </c>
      <c r="J616" s="13">
        <f t="shared" ca="1" si="20"/>
        <v>337.49980535748523</v>
      </c>
      <c r="K616" s="13">
        <f t="shared" ca="1" si="21"/>
        <v>-166.50019464251474</v>
      </c>
    </row>
    <row r="617" spans="1:11" x14ac:dyDescent="0.3">
      <c r="A617" t="s">
        <v>744</v>
      </c>
      <c r="B617" t="s">
        <v>155</v>
      </c>
      <c r="C617" s="1">
        <v>44792</v>
      </c>
      <c r="D617" t="s">
        <v>164</v>
      </c>
      <c r="E617" t="s">
        <v>170</v>
      </c>
      <c r="F617">
        <v>65</v>
      </c>
      <c r="G617" t="s">
        <v>103</v>
      </c>
      <c r="H617" s="2">
        <v>3</v>
      </c>
      <c r="I617" s="3">
        <f t="shared" ca="1" si="19"/>
        <v>0.73735085489779928</v>
      </c>
      <c r="J617" s="13">
        <f t="shared" ca="1" si="20"/>
        <v>51.216583294929137</v>
      </c>
      <c r="K617" s="13">
        <f t="shared" ca="1" si="21"/>
        <v>-143.78341670507083</v>
      </c>
    </row>
    <row r="618" spans="1:11" x14ac:dyDescent="0.3">
      <c r="A618" t="s">
        <v>745</v>
      </c>
      <c r="B618" t="s">
        <v>156</v>
      </c>
      <c r="C618" s="1">
        <v>44770</v>
      </c>
      <c r="D618" t="s">
        <v>165</v>
      </c>
      <c r="E618" t="s">
        <v>170</v>
      </c>
      <c r="F618">
        <v>250</v>
      </c>
      <c r="G618" t="s">
        <v>104</v>
      </c>
      <c r="H618" s="2">
        <v>1</v>
      </c>
      <c r="I618" s="3">
        <f t="shared" ca="1" si="19"/>
        <v>0.38602278865962247</v>
      </c>
      <c r="J618" s="13">
        <f t="shared" ca="1" si="20"/>
        <v>153.49430283509437</v>
      </c>
      <c r="K618" s="13">
        <f t="shared" ca="1" si="21"/>
        <v>-96.505697164905612</v>
      </c>
    </row>
    <row r="619" spans="1:11" x14ac:dyDescent="0.3">
      <c r="A619" t="s">
        <v>746</v>
      </c>
      <c r="B619" t="s">
        <v>157</v>
      </c>
      <c r="C619" s="1">
        <v>44761</v>
      </c>
      <c r="D619" t="s">
        <v>166</v>
      </c>
      <c r="E619" t="s">
        <v>170</v>
      </c>
      <c r="F619">
        <v>130</v>
      </c>
      <c r="G619" t="s">
        <v>105</v>
      </c>
      <c r="H619" s="2">
        <v>5</v>
      </c>
      <c r="I619" s="3">
        <f t="shared" ca="1" si="19"/>
        <v>0.64009060671688889</v>
      </c>
      <c r="J619" s="13">
        <f t="shared" ca="1" si="20"/>
        <v>233.94110563402222</v>
      </c>
      <c r="K619" s="13">
        <f t="shared" ca="1" si="21"/>
        <v>-416.05889436597778</v>
      </c>
    </row>
    <row r="620" spans="1:11" x14ac:dyDescent="0.3">
      <c r="A620" t="s">
        <v>747</v>
      </c>
      <c r="B620" t="s">
        <v>158</v>
      </c>
      <c r="C620" s="1">
        <v>44773</v>
      </c>
      <c r="D620" t="s">
        <v>167</v>
      </c>
      <c r="E620" t="s">
        <v>170</v>
      </c>
      <c r="F620">
        <v>60</v>
      </c>
      <c r="G620" t="s">
        <v>103</v>
      </c>
      <c r="H620" s="2">
        <v>7</v>
      </c>
      <c r="I620" s="3">
        <f t="shared" ca="1" si="19"/>
        <v>0.2884559170567117</v>
      </c>
      <c r="J620" s="13">
        <f t="shared" ca="1" si="20"/>
        <v>298.8485148361811</v>
      </c>
      <c r="K620" s="13">
        <f t="shared" ca="1" si="21"/>
        <v>-121.15148516381892</v>
      </c>
    </row>
    <row r="621" spans="1:11" x14ac:dyDescent="0.3">
      <c r="A621" t="s">
        <v>748</v>
      </c>
      <c r="B621" t="s">
        <v>154</v>
      </c>
      <c r="C621" s="1">
        <v>44766</v>
      </c>
      <c r="D621" t="s">
        <v>163</v>
      </c>
      <c r="E621" t="s">
        <v>170</v>
      </c>
      <c r="F621">
        <v>72</v>
      </c>
      <c r="G621" t="s">
        <v>104</v>
      </c>
      <c r="H621" s="2">
        <v>7</v>
      </c>
      <c r="I621" s="3">
        <f t="shared" ca="1" si="19"/>
        <v>7.6384616647791059E-2</v>
      </c>
      <c r="J621" s="13">
        <f t="shared" ca="1" si="20"/>
        <v>465.50215320951332</v>
      </c>
      <c r="K621" s="13">
        <f t="shared" ca="1" si="21"/>
        <v>-38.49784679048669</v>
      </c>
    </row>
    <row r="622" spans="1:11" x14ac:dyDescent="0.3">
      <c r="A622" t="s">
        <v>749</v>
      </c>
      <c r="B622" t="s">
        <v>155</v>
      </c>
      <c r="C622" s="1">
        <v>44793</v>
      </c>
      <c r="D622" t="s">
        <v>164</v>
      </c>
      <c r="E622" t="s">
        <v>170</v>
      </c>
      <c r="F622">
        <v>65</v>
      </c>
      <c r="G622" t="s">
        <v>105</v>
      </c>
      <c r="H622" s="2">
        <v>11</v>
      </c>
      <c r="I622" s="3">
        <f t="shared" ca="1" si="19"/>
        <v>0.39884189215251686</v>
      </c>
      <c r="J622" s="13">
        <f t="shared" ca="1" si="20"/>
        <v>429.82804711095042</v>
      </c>
      <c r="K622" s="13">
        <f t="shared" ca="1" si="21"/>
        <v>-285.17195288904958</v>
      </c>
    </row>
    <row r="623" spans="1:11" x14ac:dyDescent="0.3">
      <c r="A623" t="s">
        <v>750</v>
      </c>
      <c r="B623" t="s">
        <v>156</v>
      </c>
      <c r="C623" s="1">
        <v>44769</v>
      </c>
      <c r="D623" t="s">
        <v>165</v>
      </c>
      <c r="E623" t="s">
        <v>171</v>
      </c>
      <c r="F623">
        <v>250</v>
      </c>
      <c r="G623" t="s">
        <v>103</v>
      </c>
      <c r="H623" s="2">
        <v>1</v>
      </c>
      <c r="I623" s="3">
        <f t="shared" ca="1" si="19"/>
        <v>3.6819701817978334E-2</v>
      </c>
      <c r="J623" s="13">
        <f t="shared" ca="1" si="20"/>
        <v>240.79507454550543</v>
      </c>
      <c r="K623" s="13">
        <f t="shared" ca="1" si="21"/>
        <v>-9.2049254544945853</v>
      </c>
    </row>
    <row r="624" spans="1:11" x14ac:dyDescent="0.3">
      <c r="A624" t="s">
        <v>751</v>
      </c>
      <c r="B624" t="s">
        <v>157</v>
      </c>
      <c r="C624" s="1">
        <v>44758</v>
      </c>
      <c r="D624" t="s">
        <v>166</v>
      </c>
      <c r="E624" t="s">
        <v>170</v>
      </c>
      <c r="F624">
        <v>130</v>
      </c>
      <c r="G624" t="s">
        <v>104</v>
      </c>
      <c r="H624" s="2">
        <v>5</v>
      </c>
      <c r="I624" s="3">
        <f t="shared" ca="1" si="19"/>
        <v>0.6560106256501218</v>
      </c>
      <c r="J624" s="13">
        <f t="shared" ca="1" si="20"/>
        <v>223.59309332742083</v>
      </c>
      <c r="K624" s="13">
        <f t="shared" ca="1" si="21"/>
        <v>-426.40690667257917</v>
      </c>
    </row>
    <row r="625" spans="1:11" x14ac:dyDescent="0.3">
      <c r="A625" t="s">
        <v>752</v>
      </c>
      <c r="B625" t="s">
        <v>154</v>
      </c>
      <c r="C625" s="1">
        <v>44803</v>
      </c>
      <c r="D625" t="s">
        <v>163</v>
      </c>
      <c r="E625" t="s">
        <v>170</v>
      </c>
      <c r="F625">
        <v>72</v>
      </c>
      <c r="G625" t="s">
        <v>105</v>
      </c>
      <c r="H625" s="2">
        <v>11</v>
      </c>
      <c r="I625" s="3">
        <f t="shared" ca="1" si="19"/>
        <v>0.93297272676118748</v>
      </c>
      <c r="J625" s="13">
        <f t="shared" ca="1" si="20"/>
        <v>53.085600405139516</v>
      </c>
      <c r="K625" s="13">
        <f t="shared" ca="1" si="21"/>
        <v>-738.91439959486047</v>
      </c>
    </row>
    <row r="626" spans="1:11" x14ac:dyDescent="0.3">
      <c r="A626" t="s">
        <v>753</v>
      </c>
      <c r="B626" t="s">
        <v>155</v>
      </c>
      <c r="C626" s="1">
        <v>44808</v>
      </c>
      <c r="D626" t="s">
        <v>164</v>
      </c>
      <c r="E626" t="s">
        <v>170</v>
      </c>
      <c r="F626">
        <v>65</v>
      </c>
      <c r="G626" t="s">
        <v>103</v>
      </c>
      <c r="H626" s="2">
        <v>7</v>
      </c>
      <c r="I626" s="3">
        <f t="shared" ca="1" si="19"/>
        <v>0.58023822671100989</v>
      </c>
      <c r="J626" s="13">
        <f t="shared" ca="1" si="20"/>
        <v>190.9916068464905</v>
      </c>
      <c r="K626" s="13">
        <f t="shared" ca="1" si="21"/>
        <v>-264.00839315350953</v>
      </c>
    </row>
    <row r="627" spans="1:11" x14ac:dyDescent="0.3">
      <c r="A627" t="s">
        <v>754</v>
      </c>
      <c r="B627" t="s">
        <v>156</v>
      </c>
      <c r="C627" s="1">
        <v>44784</v>
      </c>
      <c r="D627" t="s">
        <v>165</v>
      </c>
      <c r="E627" t="s">
        <v>170</v>
      </c>
      <c r="F627">
        <v>250</v>
      </c>
      <c r="G627" t="s">
        <v>104</v>
      </c>
      <c r="H627" s="2">
        <v>2</v>
      </c>
      <c r="I627" s="3">
        <f t="shared" ca="1" si="19"/>
        <v>0.88575052397646814</v>
      </c>
      <c r="J627" s="13">
        <f t="shared" ca="1" si="20"/>
        <v>57.124738011765928</v>
      </c>
      <c r="K627" s="13">
        <f t="shared" ca="1" si="21"/>
        <v>-442.875261988234</v>
      </c>
    </row>
    <row r="628" spans="1:11" x14ac:dyDescent="0.3">
      <c r="A628" t="s">
        <v>755</v>
      </c>
      <c r="B628" t="s">
        <v>157</v>
      </c>
      <c r="C628" s="1">
        <v>44764</v>
      </c>
      <c r="D628" t="s">
        <v>166</v>
      </c>
      <c r="E628" t="s">
        <v>170</v>
      </c>
      <c r="F628">
        <v>130</v>
      </c>
      <c r="G628" t="s">
        <v>105</v>
      </c>
      <c r="H628" s="2">
        <v>3</v>
      </c>
      <c r="I628" s="3">
        <f t="shared" ca="1" si="19"/>
        <v>0.82217144850645441</v>
      </c>
      <c r="J628" s="13">
        <f t="shared" ca="1" si="20"/>
        <v>69.35313508248278</v>
      </c>
      <c r="K628" s="13">
        <f t="shared" ca="1" si="21"/>
        <v>-320.64686491751718</v>
      </c>
    </row>
    <row r="629" spans="1:11" x14ac:dyDescent="0.3">
      <c r="A629" t="s">
        <v>756</v>
      </c>
      <c r="B629" t="s">
        <v>158</v>
      </c>
      <c r="C629" s="1">
        <v>44795</v>
      </c>
      <c r="D629" t="s">
        <v>167</v>
      </c>
      <c r="E629" t="s">
        <v>171</v>
      </c>
      <c r="F629">
        <v>60</v>
      </c>
      <c r="G629" t="s">
        <v>103</v>
      </c>
      <c r="H629" s="2">
        <v>4</v>
      </c>
      <c r="I629" s="3">
        <f t="shared" ca="1" si="19"/>
        <v>0.14036292332207589</v>
      </c>
      <c r="J629" s="13">
        <f t="shared" ca="1" si="20"/>
        <v>206.31289840270179</v>
      </c>
      <c r="K629" s="13">
        <f t="shared" ca="1" si="21"/>
        <v>-33.687101597298216</v>
      </c>
    </row>
    <row r="630" spans="1:11" x14ac:dyDescent="0.3">
      <c r="A630" t="s">
        <v>757</v>
      </c>
      <c r="B630" t="s">
        <v>159</v>
      </c>
      <c r="C630" s="1">
        <v>44799</v>
      </c>
      <c r="D630" t="s">
        <v>168</v>
      </c>
      <c r="E630" t="s">
        <v>170</v>
      </c>
      <c r="F630">
        <v>95</v>
      </c>
      <c r="G630" t="s">
        <v>104</v>
      </c>
      <c r="H630" s="2">
        <v>4</v>
      </c>
      <c r="I630" s="3">
        <f t="shared" ref="I630:I693" ca="1" si="22">RAND()</f>
        <v>0.39413200268516735</v>
      </c>
      <c r="J630" s="13">
        <f t="shared" ca="1" si="20"/>
        <v>230.22983897963641</v>
      </c>
      <c r="K630" s="13">
        <f t="shared" ca="1" si="21"/>
        <v>-149.77016102036362</v>
      </c>
    </row>
    <row r="631" spans="1:11" x14ac:dyDescent="0.3">
      <c r="A631" t="s">
        <v>758</v>
      </c>
      <c r="B631" t="s">
        <v>154</v>
      </c>
      <c r="C631" s="1">
        <v>44800</v>
      </c>
      <c r="D631" t="s">
        <v>163</v>
      </c>
      <c r="E631" t="s">
        <v>170</v>
      </c>
      <c r="F631">
        <v>72</v>
      </c>
      <c r="G631" t="s">
        <v>105</v>
      </c>
      <c r="H631" s="2">
        <v>8</v>
      </c>
      <c r="I631" s="3">
        <f t="shared" ca="1" si="22"/>
        <v>0.62037029372143937</v>
      </c>
      <c r="J631" s="13">
        <f t="shared" ca="1" si="20"/>
        <v>218.66671081645092</v>
      </c>
      <c r="K631" s="13">
        <f t="shared" ca="1" si="21"/>
        <v>-357.33328918354908</v>
      </c>
    </row>
    <row r="632" spans="1:11" x14ac:dyDescent="0.3">
      <c r="A632" t="s">
        <v>759</v>
      </c>
      <c r="B632" t="s">
        <v>155</v>
      </c>
      <c r="C632" s="1">
        <v>44771</v>
      </c>
      <c r="D632" t="s">
        <v>164</v>
      </c>
      <c r="E632" t="s">
        <v>170</v>
      </c>
      <c r="F632">
        <v>65</v>
      </c>
      <c r="G632" t="s">
        <v>103</v>
      </c>
      <c r="H632" s="2">
        <v>12</v>
      </c>
      <c r="I632" s="3">
        <f t="shared" ca="1" si="22"/>
        <v>0.80749765304672683</v>
      </c>
      <c r="J632" s="13">
        <f t="shared" ca="1" si="20"/>
        <v>150.15183062355308</v>
      </c>
      <c r="K632" s="13">
        <f t="shared" ca="1" si="21"/>
        <v>-629.848169376447</v>
      </c>
    </row>
    <row r="633" spans="1:11" x14ac:dyDescent="0.3">
      <c r="A633" t="s">
        <v>760</v>
      </c>
      <c r="B633" t="s">
        <v>156</v>
      </c>
      <c r="C633" s="1">
        <v>44760</v>
      </c>
      <c r="D633" t="s">
        <v>165</v>
      </c>
      <c r="E633" t="s">
        <v>171</v>
      </c>
      <c r="F633">
        <v>250</v>
      </c>
      <c r="G633" t="s">
        <v>104</v>
      </c>
      <c r="H633" s="2">
        <v>3</v>
      </c>
      <c r="I633" s="3">
        <f t="shared" ca="1" si="22"/>
        <v>0.81456247398040948</v>
      </c>
      <c r="J633" s="13">
        <f t="shared" ca="1" si="20"/>
        <v>139.07814451469289</v>
      </c>
      <c r="K633" s="13">
        <f t="shared" ca="1" si="21"/>
        <v>-610.92185548530722</v>
      </c>
    </row>
    <row r="634" spans="1:11" x14ac:dyDescent="0.3">
      <c r="A634" t="s">
        <v>761</v>
      </c>
      <c r="B634" t="s">
        <v>157</v>
      </c>
      <c r="C634" s="1">
        <v>44778</v>
      </c>
      <c r="D634" t="s">
        <v>166</v>
      </c>
      <c r="E634" t="s">
        <v>171</v>
      </c>
      <c r="F634">
        <v>130</v>
      </c>
      <c r="G634" t="s">
        <v>105</v>
      </c>
      <c r="H634" s="2">
        <v>2</v>
      </c>
      <c r="I634" s="3">
        <f t="shared" ca="1" si="22"/>
        <v>0.98652516645403721</v>
      </c>
      <c r="J634" s="13">
        <f t="shared" ca="1" si="20"/>
        <v>3.5034567219503265</v>
      </c>
      <c r="K634" s="13">
        <f t="shared" ca="1" si="21"/>
        <v>-256.49654327804967</v>
      </c>
    </row>
    <row r="635" spans="1:11" x14ac:dyDescent="0.3">
      <c r="A635" t="s">
        <v>762</v>
      </c>
      <c r="B635" t="s">
        <v>154</v>
      </c>
      <c r="C635" s="1">
        <v>44755</v>
      </c>
      <c r="D635" t="s">
        <v>163</v>
      </c>
      <c r="E635" t="s">
        <v>171</v>
      </c>
      <c r="F635">
        <v>72</v>
      </c>
      <c r="G635" t="s">
        <v>103</v>
      </c>
      <c r="H635" s="2">
        <v>10</v>
      </c>
      <c r="I635" s="3">
        <f t="shared" ca="1" si="22"/>
        <v>0.42829014305762236</v>
      </c>
      <c r="J635" s="13">
        <f t="shared" ca="1" si="20"/>
        <v>411.63109699851191</v>
      </c>
      <c r="K635" s="13">
        <f t="shared" ca="1" si="21"/>
        <v>-308.36890300148809</v>
      </c>
    </row>
    <row r="636" spans="1:11" x14ac:dyDescent="0.3">
      <c r="A636" t="s">
        <v>763</v>
      </c>
      <c r="B636" t="s">
        <v>155</v>
      </c>
      <c r="C636" s="1">
        <v>44770</v>
      </c>
      <c r="D636" t="s">
        <v>164</v>
      </c>
      <c r="E636" t="s">
        <v>171</v>
      </c>
      <c r="F636">
        <v>65</v>
      </c>
      <c r="G636" t="s">
        <v>104</v>
      </c>
      <c r="H636" s="2">
        <v>9</v>
      </c>
      <c r="I636" s="3">
        <f t="shared" ca="1" si="22"/>
        <v>0.52097647019816518</v>
      </c>
      <c r="J636" s="13">
        <f t="shared" ca="1" si="20"/>
        <v>280.22876493407335</v>
      </c>
      <c r="K636" s="13">
        <f t="shared" ca="1" si="21"/>
        <v>-304.77123506592659</v>
      </c>
    </row>
    <row r="637" spans="1:11" x14ac:dyDescent="0.3">
      <c r="A637" t="s">
        <v>764</v>
      </c>
      <c r="B637" t="s">
        <v>156</v>
      </c>
      <c r="C637" s="1">
        <v>44772</v>
      </c>
      <c r="D637" t="s">
        <v>165</v>
      </c>
      <c r="E637" t="s">
        <v>171</v>
      </c>
      <c r="F637">
        <v>250</v>
      </c>
      <c r="G637" t="s">
        <v>105</v>
      </c>
      <c r="H637" s="2">
        <v>2</v>
      </c>
      <c r="I637" s="3">
        <f t="shared" ca="1" si="22"/>
        <v>0.56745374563951734</v>
      </c>
      <c r="J637" s="13">
        <f t="shared" ca="1" si="20"/>
        <v>216.27312718024132</v>
      </c>
      <c r="K637" s="13">
        <f t="shared" ca="1" si="21"/>
        <v>-283.72687281975863</v>
      </c>
    </row>
    <row r="638" spans="1:11" x14ac:dyDescent="0.3">
      <c r="A638" t="s">
        <v>765</v>
      </c>
      <c r="B638" t="s">
        <v>157</v>
      </c>
      <c r="C638" s="1">
        <v>44799</v>
      </c>
      <c r="D638" t="s">
        <v>166</v>
      </c>
      <c r="E638" t="s">
        <v>171</v>
      </c>
      <c r="F638">
        <v>130</v>
      </c>
      <c r="G638" t="s">
        <v>103</v>
      </c>
      <c r="H638" s="2">
        <v>3</v>
      </c>
      <c r="I638" s="3">
        <f t="shared" ca="1" si="22"/>
        <v>0.92893793862845764</v>
      </c>
      <c r="J638" s="13">
        <f t="shared" ca="1" si="20"/>
        <v>27.714203934901523</v>
      </c>
      <c r="K638" s="13">
        <f t="shared" ca="1" si="21"/>
        <v>-362.28579606509851</v>
      </c>
    </row>
    <row r="639" spans="1:11" x14ac:dyDescent="0.3">
      <c r="A639" t="s">
        <v>766</v>
      </c>
      <c r="B639" t="s">
        <v>154</v>
      </c>
      <c r="C639" s="1">
        <v>44782</v>
      </c>
      <c r="D639" t="s">
        <v>163</v>
      </c>
      <c r="E639" t="s">
        <v>170</v>
      </c>
      <c r="F639">
        <v>72</v>
      </c>
      <c r="G639" t="s">
        <v>103</v>
      </c>
      <c r="H639" s="2">
        <v>9</v>
      </c>
      <c r="I639" s="3">
        <f t="shared" ca="1" si="22"/>
        <v>0.28614744958356153</v>
      </c>
      <c r="J639" s="13">
        <f t="shared" ca="1" si="20"/>
        <v>462.57645266985213</v>
      </c>
      <c r="K639" s="13">
        <f t="shared" ca="1" si="21"/>
        <v>-185.42354733014787</v>
      </c>
    </row>
    <row r="640" spans="1:11" x14ac:dyDescent="0.3">
      <c r="A640" t="s">
        <v>767</v>
      </c>
      <c r="B640" t="s">
        <v>155</v>
      </c>
      <c r="C640" s="1">
        <v>44761</v>
      </c>
      <c r="D640" t="s">
        <v>164</v>
      </c>
      <c r="E640" t="s">
        <v>171</v>
      </c>
      <c r="F640">
        <v>65</v>
      </c>
      <c r="G640" t="s">
        <v>104</v>
      </c>
      <c r="H640" s="2">
        <v>6</v>
      </c>
      <c r="I640" s="3">
        <f t="shared" ca="1" si="22"/>
        <v>0.91478877369825662</v>
      </c>
      <c r="J640" s="13">
        <f t="shared" ca="1" si="20"/>
        <v>33.232378257679919</v>
      </c>
      <c r="K640" s="13">
        <f t="shared" ca="1" si="21"/>
        <v>-356.76762174232005</v>
      </c>
    </row>
    <row r="641" spans="1:11" x14ac:dyDescent="0.3">
      <c r="A641" t="s">
        <v>768</v>
      </c>
      <c r="B641" t="s">
        <v>156</v>
      </c>
      <c r="C641" s="1">
        <v>44794</v>
      </c>
      <c r="D641" t="s">
        <v>165</v>
      </c>
      <c r="E641" t="s">
        <v>170</v>
      </c>
      <c r="F641">
        <v>250</v>
      </c>
      <c r="G641" t="s">
        <v>105</v>
      </c>
      <c r="H641" s="2">
        <v>3</v>
      </c>
      <c r="I641" s="3">
        <f t="shared" ca="1" si="22"/>
        <v>0.7914702798970662</v>
      </c>
      <c r="J641" s="13">
        <f t="shared" ca="1" si="20"/>
        <v>156.39729007720035</v>
      </c>
      <c r="K641" s="13">
        <f t="shared" ca="1" si="21"/>
        <v>-593.6027099227997</v>
      </c>
    </row>
    <row r="642" spans="1:11" x14ac:dyDescent="0.3">
      <c r="A642" t="s">
        <v>769</v>
      </c>
      <c r="B642" t="s">
        <v>157</v>
      </c>
      <c r="C642" s="1">
        <v>44762</v>
      </c>
      <c r="D642" t="s">
        <v>166</v>
      </c>
      <c r="E642" t="s">
        <v>171</v>
      </c>
      <c r="F642">
        <v>130</v>
      </c>
      <c r="G642" t="s">
        <v>103</v>
      </c>
      <c r="H642" s="2">
        <v>3</v>
      </c>
      <c r="I642" s="3">
        <f t="shared" ca="1" si="22"/>
        <v>0.1922149718709143</v>
      </c>
      <c r="J642" s="13">
        <f t="shared" ref="J642:J705" ca="1" si="23">F642*H642*(1-I642)</f>
        <v>315.03616097034342</v>
      </c>
      <c r="K642" s="13">
        <f t="shared" ref="K642:K705" ca="1" si="24">-J642 * I642 / (1 - I642)</f>
        <v>-74.963839029656569</v>
      </c>
    </row>
    <row r="643" spans="1:11" x14ac:dyDescent="0.3">
      <c r="A643" t="s">
        <v>770</v>
      </c>
      <c r="B643" t="s">
        <v>154</v>
      </c>
      <c r="C643" s="1">
        <v>44769</v>
      </c>
      <c r="D643" t="s">
        <v>163</v>
      </c>
      <c r="E643" t="s">
        <v>170</v>
      </c>
      <c r="F643">
        <v>72</v>
      </c>
      <c r="G643" t="s">
        <v>104</v>
      </c>
      <c r="H643" s="2">
        <v>11</v>
      </c>
      <c r="I643" s="3">
        <f t="shared" ca="1" si="22"/>
        <v>0.11539168462497784</v>
      </c>
      <c r="J643" s="13">
        <f t="shared" ca="1" si="23"/>
        <v>700.60978577701758</v>
      </c>
      <c r="K643" s="13">
        <f t="shared" ca="1" si="24"/>
        <v>-91.390214222982465</v>
      </c>
    </row>
    <row r="644" spans="1:11" x14ac:dyDescent="0.3">
      <c r="A644" t="s">
        <v>771</v>
      </c>
      <c r="B644" t="s">
        <v>155</v>
      </c>
      <c r="C644" s="1">
        <v>44770</v>
      </c>
      <c r="D644" t="s">
        <v>164</v>
      </c>
      <c r="E644" t="s">
        <v>171</v>
      </c>
      <c r="F644">
        <v>65</v>
      </c>
      <c r="G644" t="s">
        <v>105</v>
      </c>
      <c r="H644" s="2">
        <v>13</v>
      </c>
      <c r="I644" s="3">
        <f t="shared" ca="1" si="22"/>
        <v>0.64679390281209348</v>
      </c>
      <c r="J644" s="13">
        <f t="shared" ca="1" si="23"/>
        <v>298.459152123781</v>
      </c>
      <c r="K644" s="13">
        <f t="shared" ca="1" si="24"/>
        <v>-546.540847876219</v>
      </c>
    </row>
    <row r="645" spans="1:11" x14ac:dyDescent="0.3">
      <c r="A645" t="s">
        <v>772</v>
      </c>
      <c r="B645" t="s">
        <v>156</v>
      </c>
      <c r="C645" s="1">
        <v>44797</v>
      </c>
      <c r="D645" t="s">
        <v>165</v>
      </c>
      <c r="E645" t="s">
        <v>170</v>
      </c>
      <c r="F645">
        <v>250</v>
      </c>
      <c r="G645" t="s">
        <v>103</v>
      </c>
      <c r="H645" s="2">
        <v>3</v>
      </c>
      <c r="I645" s="3">
        <f t="shared" ca="1" si="22"/>
        <v>0.34161688386792499</v>
      </c>
      <c r="J645" s="13">
        <f t="shared" ca="1" si="23"/>
        <v>493.78733709905623</v>
      </c>
      <c r="K645" s="13">
        <f t="shared" ca="1" si="24"/>
        <v>-256.21266290094371</v>
      </c>
    </row>
    <row r="646" spans="1:11" x14ac:dyDescent="0.3">
      <c r="A646" t="s">
        <v>773</v>
      </c>
      <c r="B646" t="s">
        <v>157</v>
      </c>
      <c r="C646" s="1">
        <v>44783</v>
      </c>
      <c r="D646" t="s">
        <v>166</v>
      </c>
      <c r="E646" t="s">
        <v>171</v>
      </c>
      <c r="F646">
        <v>130</v>
      </c>
      <c r="G646" t="s">
        <v>104</v>
      </c>
      <c r="H646" s="2">
        <v>3</v>
      </c>
      <c r="I646" s="3">
        <f t="shared" ca="1" si="22"/>
        <v>0.94208507155367127</v>
      </c>
      <c r="J646" s="13">
        <f t="shared" ca="1" si="23"/>
        <v>22.586822094068204</v>
      </c>
      <c r="K646" s="13">
        <f t="shared" ca="1" si="24"/>
        <v>-367.41317790593178</v>
      </c>
    </row>
    <row r="647" spans="1:11" x14ac:dyDescent="0.3">
      <c r="A647" t="s">
        <v>774</v>
      </c>
      <c r="B647" t="s">
        <v>158</v>
      </c>
      <c r="C647" s="1">
        <v>44801</v>
      </c>
      <c r="D647" t="s">
        <v>167</v>
      </c>
      <c r="E647" t="s">
        <v>170</v>
      </c>
      <c r="F647">
        <v>60</v>
      </c>
      <c r="G647" t="s">
        <v>105</v>
      </c>
      <c r="H647" s="2">
        <v>6</v>
      </c>
      <c r="I647" s="3">
        <f t="shared" ca="1" si="22"/>
        <v>0.42820187202991189</v>
      </c>
      <c r="J647" s="13">
        <f t="shared" ca="1" si="23"/>
        <v>205.84732606923171</v>
      </c>
      <c r="K647" s="13">
        <f t="shared" ca="1" si="24"/>
        <v>-154.15267393076829</v>
      </c>
    </row>
    <row r="648" spans="1:11" x14ac:dyDescent="0.3">
      <c r="A648" t="s">
        <v>775</v>
      </c>
      <c r="B648" t="s">
        <v>154</v>
      </c>
      <c r="C648" s="1">
        <v>44808</v>
      </c>
      <c r="D648" t="s">
        <v>163</v>
      </c>
      <c r="E648" t="s">
        <v>171</v>
      </c>
      <c r="F648">
        <v>72</v>
      </c>
      <c r="G648" t="s">
        <v>103</v>
      </c>
      <c r="H648" s="2">
        <v>6</v>
      </c>
      <c r="I648" s="3">
        <f t="shared" ca="1" si="22"/>
        <v>0.989504495423153</v>
      </c>
      <c r="J648" s="13">
        <f t="shared" ca="1" si="23"/>
        <v>4.5340579771979055</v>
      </c>
      <c r="K648" s="13">
        <f t="shared" ca="1" si="24"/>
        <v>-427.46594202280204</v>
      </c>
    </row>
    <row r="649" spans="1:11" x14ac:dyDescent="0.3">
      <c r="A649" t="s">
        <v>776</v>
      </c>
      <c r="B649" t="s">
        <v>155</v>
      </c>
      <c r="C649" s="1">
        <v>44808</v>
      </c>
      <c r="D649" t="s">
        <v>164</v>
      </c>
      <c r="E649" t="s">
        <v>170</v>
      </c>
      <c r="F649">
        <v>65</v>
      </c>
      <c r="G649" t="s">
        <v>104</v>
      </c>
      <c r="H649" s="2">
        <v>5</v>
      </c>
      <c r="I649" s="3">
        <f t="shared" ca="1" si="22"/>
        <v>0.48393711256251681</v>
      </c>
      <c r="J649" s="13">
        <f t="shared" ca="1" si="23"/>
        <v>167.72043841718204</v>
      </c>
      <c r="K649" s="13">
        <f t="shared" ca="1" si="24"/>
        <v>-157.27956158281796</v>
      </c>
    </row>
    <row r="650" spans="1:11" x14ac:dyDescent="0.3">
      <c r="A650" t="s">
        <v>777</v>
      </c>
      <c r="B650" t="s">
        <v>156</v>
      </c>
      <c r="C650" s="1">
        <v>44781</v>
      </c>
      <c r="D650" t="s">
        <v>165</v>
      </c>
      <c r="E650" t="s">
        <v>171</v>
      </c>
      <c r="F650">
        <v>250</v>
      </c>
      <c r="G650" t="s">
        <v>105</v>
      </c>
      <c r="H650" s="2">
        <v>3</v>
      </c>
      <c r="I650" s="3">
        <f t="shared" ca="1" si="22"/>
        <v>0.50797090715015303</v>
      </c>
      <c r="J650" s="13">
        <f t="shared" ca="1" si="23"/>
        <v>369.02181963738525</v>
      </c>
      <c r="K650" s="13">
        <f t="shared" ca="1" si="24"/>
        <v>-380.97818036261475</v>
      </c>
    </row>
    <row r="651" spans="1:11" x14ac:dyDescent="0.3">
      <c r="A651" t="s">
        <v>778</v>
      </c>
      <c r="B651" t="s">
        <v>157</v>
      </c>
      <c r="C651" s="1">
        <v>44783</v>
      </c>
      <c r="D651" t="s">
        <v>166</v>
      </c>
      <c r="E651" t="s">
        <v>170</v>
      </c>
      <c r="F651">
        <v>130</v>
      </c>
      <c r="G651" t="s">
        <v>103</v>
      </c>
      <c r="H651" s="2">
        <v>6</v>
      </c>
      <c r="I651" s="3">
        <f t="shared" ca="1" si="22"/>
        <v>0.29308827204666121</v>
      </c>
      <c r="J651" s="13">
        <f t="shared" ca="1" si="23"/>
        <v>551.39114780360421</v>
      </c>
      <c r="K651" s="13">
        <f t="shared" ca="1" si="24"/>
        <v>-228.60885219639573</v>
      </c>
    </row>
    <row r="652" spans="1:11" x14ac:dyDescent="0.3">
      <c r="A652" t="s">
        <v>779</v>
      </c>
      <c r="B652" t="s">
        <v>154</v>
      </c>
      <c r="C652" s="1">
        <v>44762</v>
      </c>
      <c r="D652" t="s">
        <v>163</v>
      </c>
      <c r="E652" t="s">
        <v>171</v>
      </c>
      <c r="F652">
        <v>72</v>
      </c>
      <c r="G652" t="s">
        <v>104</v>
      </c>
      <c r="H652" s="2">
        <v>5</v>
      </c>
      <c r="I652" s="3">
        <f t="shared" ca="1" si="22"/>
        <v>0.21414441168103415</v>
      </c>
      <c r="J652" s="13">
        <f t="shared" ca="1" si="23"/>
        <v>282.9080117948277</v>
      </c>
      <c r="K652" s="13">
        <f t="shared" ca="1" si="24"/>
        <v>-77.091988205172299</v>
      </c>
    </row>
    <row r="653" spans="1:11" x14ac:dyDescent="0.3">
      <c r="A653" t="s">
        <v>780</v>
      </c>
      <c r="B653" t="s">
        <v>155</v>
      </c>
      <c r="C653" s="1">
        <v>44800</v>
      </c>
      <c r="D653" t="s">
        <v>164</v>
      </c>
      <c r="E653" t="s">
        <v>170</v>
      </c>
      <c r="F653">
        <v>65</v>
      </c>
      <c r="G653" t="s">
        <v>105</v>
      </c>
      <c r="H653" s="2">
        <v>10</v>
      </c>
      <c r="I653" s="3">
        <f t="shared" ca="1" si="22"/>
        <v>0.72424554260531571</v>
      </c>
      <c r="J653" s="13">
        <f t="shared" ca="1" si="23"/>
        <v>179.24039730654479</v>
      </c>
      <c r="K653" s="13">
        <f t="shared" ca="1" si="24"/>
        <v>-470.75960269345518</v>
      </c>
    </row>
    <row r="654" spans="1:11" x14ac:dyDescent="0.3">
      <c r="A654" t="s">
        <v>781</v>
      </c>
      <c r="B654" t="s">
        <v>156</v>
      </c>
      <c r="C654" s="1">
        <v>44799</v>
      </c>
      <c r="D654" t="s">
        <v>165</v>
      </c>
      <c r="E654" t="s">
        <v>171</v>
      </c>
      <c r="F654">
        <v>250</v>
      </c>
      <c r="G654" t="s">
        <v>103</v>
      </c>
      <c r="H654" s="2">
        <v>2</v>
      </c>
      <c r="I654" s="3">
        <f t="shared" ca="1" si="22"/>
        <v>0.54379117590045845</v>
      </c>
      <c r="J654" s="13">
        <f t="shared" ca="1" si="23"/>
        <v>228.10441204977079</v>
      </c>
      <c r="K654" s="13">
        <f t="shared" ca="1" si="24"/>
        <v>-271.89558795022924</v>
      </c>
    </row>
    <row r="655" spans="1:11" x14ac:dyDescent="0.3">
      <c r="A655" t="s">
        <v>782</v>
      </c>
      <c r="B655" t="s">
        <v>157</v>
      </c>
      <c r="C655" s="1">
        <v>44777</v>
      </c>
      <c r="D655" t="s">
        <v>166</v>
      </c>
      <c r="E655" t="s">
        <v>170</v>
      </c>
      <c r="F655">
        <v>130</v>
      </c>
      <c r="G655" t="s">
        <v>104</v>
      </c>
      <c r="H655" s="2">
        <v>2</v>
      </c>
      <c r="I655" s="3">
        <f t="shared" ca="1" si="22"/>
        <v>0.87457709841227682</v>
      </c>
      <c r="J655" s="13">
        <f t="shared" ca="1" si="23"/>
        <v>32.60995441280803</v>
      </c>
      <c r="K655" s="13">
        <f t="shared" ca="1" si="24"/>
        <v>-227.39004558719199</v>
      </c>
    </row>
    <row r="656" spans="1:11" x14ac:dyDescent="0.3">
      <c r="A656" t="s">
        <v>783</v>
      </c>
      <c r="B656" t="s">
        <v>158</v>
      </c>
      <c r="C656" s="1">
        <v>44800</v>
      </c>
      <c r="D656" t="s">
        <v>167</v>
      </c>
      <c r="E656" t="s">
        <v>170</v>
      </c>
      <c r="F656">
        <v>60</v>
      </c>
      <c r="G656" t="s">
        <v>105</v>
      </c>
      <c r="H656" s="2">
        <v>10</v>
      </c>
      <c r="I656" s="3">
        <f t="shared" ca="1" si="22"/>
        <v>0.46059305658478145</v>
      </c>
      <c r="J656" s="13">
        <f t="shared" ca="1" si="23"/>
        <v>323.64416604913112</v>
      </c>
      <c r="K656" s="13">
        <f t="shared" ca="1" si="24"/>
        <v>-276.35583395086883</v>
      </c>
    </row>
    <row r="657" spans="1:11" x14ac:dyDescent="0.3">
      <c r="A657" t="s">
        <v>784</v>
      </c>
      <c r="B657" t="s">
        <v>159</v>
      </c>
      <c r="C657" s="1">
        <v>44770</v>
      </c>
      <c r="D657" t="s">
        <v>168</v>
      </c>
      <c r="E657" t="s">
        <v>171</v>
      </c>
      <c r="F657">
        <v>95</v>
      </c>
      <c r="G657" t="s">
        <v>103</v>
      </c>
      <c r="H657" s="2">
        <v>3</v>
      </c>
      <c r="I657" s="3">
        <f t="shared" ca="1" si="22"/>
        <v>0.44595852013391812</v>
      </c>
      <c r="J657" s="13">
        <f t="shared" ca="1" si="23"/>
        <v>157.90182176183333</v>
      </c>
      <c r="K657" s="13">
        <f t="shared" ca="1" si="24"/>
        <v>-127.09817823816667</v>
      </c>
    </row>
    <row r="658" spans="1:11" x14ac:dyDescent="0.3">
      <c r="A658" t="s">
        <v>785</v>
      </c>
      <c r="B658" t="s">
        <v>154</v>
      </c>
      <c r="C658" s="1">
        <v>44774</v>
      </c>
      <c r="D658" t="s">
        <v>163</v>
      </c>
      <c r="E658" t="s">
        <v>171</v>
      </c>
      <c r="F658">
        <v>72</v>
      </c>
      <c r="G658" t="s">
        <v>104</v>
      </c>
      <c r="H658" s="2">
        <v>6</v>
      </c>
      <c r="I658" s="3">
        <f t="shared" ca="1" si="22"/>
        <v>8.2420161283096927E-2</v>
      </c>
      <c r="J658" s="13">
        <f t="shared" ca="1" si="23"/>
        <v>396.39449032570212</v>
      </c>
      <c r="K658" s="13">
        <f t="shared" ca="1" si="24"/>
        <v>-35.605509674297871</v>
      </c>
    </row>
    <row r="659" spans="1:11" x14ac:dyDescent="0.3">
      <c r="A659" t="s">
        <v>786</v>
      </c>
      <c r="B659" t="s">
        <v>155</v>
      </c>
      <c r="C659" s="1">
        <v>44779</v>
      </c>
      <c r="D659" t="s">
        <v>164</v>
      </c>
      <c r="E659" t="s">
        <v>171</v>
      </c>
      <c r="F659">
        <v>65</v>
      </c>
      <c r="G659" t="s">
        <v>105</v>
      </c>
      <c r="H659" s="2">
        <v>8</v>
      </c>
      <c r="I659" s="3">
        <f t="shared" ca="1" si="22"/>
        <v>0.25540731930109994</v>
      </c>
      <c r="J659" s="13">
        <f t="shared" ca="1" si="23"/>
        <v>387.18819396342803</v>
      </c>
      <c r="K659" s="13">
        <f t="shared" ca="1" si="24"/>
        <v>-132.81180603657199</v>
      </c>
    </row>
    <row r="660" spans="1:11" x14ac:dyDescent="0.3">
      <c r="A660" t="s">
        <v>787</v>
      </c>
      <c r="B660" t="s">
        <v>156</v>
      </c>
      <c r="C660" s="1">
        <v>44796</v>
      </c>
      <c r="D660" t="s">
        <v>165</v>
      </c>
      <c r="E660" t="s">
        <v>170</v>
      </c>
      <c r="F660">
        <v>250</v>
      </c>
      <c r="G660" t="s">
        <v>103</v>
      </c>
      <c r="H660" s="2">
        <v>2</v>
      </c>
      <c r="I660" s="3">
        <f t="shared" ca="1" si="22"/>
        <v>0.88075421188278114</v>
      </c>
      <c r="J660" s="13">
        <f t="shared" ca="1" si="23"/>
        <v>59.622894058609432</v>
      </c>
      <c r="K660" s="13">
        <f t="shared" ca="1" si="24"/>
        <v>-440.37710594139054</v>
      </c>
    </row>
    <row r="661" spans="1:11" x14ac:dyDescent="0.3">
      <c r="A661" t="s">
        <v>788</v>
      </c>
      <c r="B661" t="s">
        <v>157</v>
      </c>
      <c r="C661" s="1">
        <v>44772</v>
      </c>
      <c r="D661" t="s">
        <v>166</v>
      </c>
      <c r="E661" t="s">
        <v>170</v>
      </c>
      <c r="F661">
        <v>130</v>
      </c>
      <c r="G661" t="s">
        <v>104</v>
      </c>
      <c r="H661" s="2">
        <v>2</v>
      </c>
      <c r="I661" s="3">
        <f t="shared" ca="1" si="22"/>
        <v>0.26133263311899102</v>
      </c>
      <c r="J661" s="13">
        <f t="shared" ca="1" si="23"/>
        <v>192.05351538906234</v>
      </c>
      <c r="K661" s="13">
        <f t="shared" ca="1" si="24"/>
        <v>-67.946484610937659</v>
      </c>
    </row>
    <row r="662" spans="1:11" x14ac:dyDescent="0.3">
      <c r="A662" t="s">
        <v>789</v>
      </c>
      <c r="B662" t="s">
        <v>154</v>
      </c>
      <c r="C662" s="1">
        <v>44809</v>
      </c>
      <c r="D662" t="s">
        <v>163</v>
      </c>
      <c r="E662" t="s">
        <v>170</v>
      </c>
      <c r="F662">
        <v>72</v>
      </c>
      <c r="G662" t="s">
        <v>105</v>
      </c>
      <c r="H662" s="2">
        <v>9</v>
      </c>
      <c r="I662" s="3">
        <f t="shared" ca="1" si="22"/>
        <v>0.94800935957648913</v>
      </c>
      <c r="J662" s="13">
        <f t="shared" ca="1" si="23"/>
        <v>33.689934994435042</v>
      </c>
      <c r="K662" s="13">
        <f t="shared" ca="1" si="24"/>
        <v>-614.31006500556498</v>
      </c>
    </row>
    <row r="663" spans="1:11" x14ac:dyDescent="0.3">
      <c r="A663" t="s">
        <v>790</v>
      </c>
      <c r="B663" t="s">
        <v>155</v>
      </c>
      <c r="C663" s="1">
        <v>44757</v>
      </c>
      <c r="D663" t="s">
        <v>164</v>
      </c>
      <c r="E663" t="s">
        <v>170</v>
      </c>
      <c r="F663">
        <v>65</v>
      </c>
      <c r="G663" t="s">
        <v>103</v>
      </c>
      <c r="H663" s="2">
        <v>4</v>
      </c>
      <c r="I663" s="3">
        <f t="shared" ca="1" si="22"/>
        <v>2.566932351695117E-2</v>
      </c>
      <c r="J663" s="13">
        <f t="shared" ca="1" si="23"/>
        <v>253.3259758855927</v>
      </c>
      <c r="K663" s="13">
        <f t="shared" ca="1" si="24"/>
        <v>-6.6740241144073043</v>
      </c>
    </row>
    <row r="664" spans="1:11" x14ac:dyDescent="0.3">
      <c r="A664" t="s">
        <v>791</v>
      </c>
      <c r="B664" t="s">
        <v>156</v>
      </c>
      <c r="C664" s="1">
        <v>44782</v>
      </c>
      <c r="D664" t="s">
        <v>165</v>
      </c>
      <c r="E664" t="s">
        <v>170</v>
      </c>
      <c r="F664">
        <v>250</v>
      </c>
      <c r="G664" t="s">
        <v>104</v>
      </c>
      <c r="H664" s="2">
        <v>1</v>
      </c>
      <c r="I664" s="3">
        <f t="shared" ca="1" si="22"/>
        <v>0.37195473844833138</v>
      </c>
      <c r="J664" s="13">
        <f t="shared" ca="1" si="23"/>
        <v>157.01131538791716</v>
      </c>
      <c r="K664" s="13">
        <f t="shared" ca="1" si="24"/>
        <v>-92.988684612082849</v>
      </c>
    </row>
    <row r="665" spans="1:11" x14ac:dyDescent="0.3">
      <c r="A665" t="s">
        <v>792</v>
      </c>
      <c r="B665" t="s">
        <v>157</v>
      </c>
      <c r="C665" s="1">
        <v>44809</v>
      </c>
      <c r="D665" t="s">
        <v>166</v>
      </c>
      <c r="E665" t="s">
        <v>170</v>
      </c>
      <c r="F665">
        <v>130</v>
      </c>
      <c r="G665" t="s">
        <v>105</v>
      </c>
      <c r="H665" s="2">
        <v>5</v>
      </c>
      <c r="I665" s="3">
        <f t="shared" ca="1" si="22"/>
        <v>0.4350766506395044</v>
      </c>
      <c r="J665" s="13">
        <f t="shared" ca="1" si="23"/>
        <v>367.20017708432215</v>
      </c>
      <c r="K665" s="13">
        <f t="shared" ca="1" si="24"/>
        <v>-282.79982291567791</v>
      </c>
    </row>
    <row r="666" spans="1:11" x14ac:dyDescent="0.3">
      <c r="A666" t="s">
        <v>793</v>
      </c>
      <c r="B666" t="s">
        <v>158</v>
      </c>
      <c r="C666" s="1">
        <v>44795</v>
      </c>
      <c r="D666" t="s">
        <v>167</v>
      </c>
      <c r="E666" t="s">
        <v>170</v>
      </c>
      <c r="F666">
        <v>60</v>
      </c>
      <c r="G666" t="s">
        <v>103</v>
      </c>
      <c r="H666" s="2">
        <v>12</v>
      </c>
      <c r="I666" s="3">
        <f t="shared" ca="1" si="22"/>
        <v>0.12965418377429017</v>
      </c>
      <c r="J666" s="13">
        <f t="shared" ca="1" si="23"/>
        <v>626.64898768251112</v>
      </c>
      <c r="K666" s="13">
        <f t="shared" ca="1" si="24"/>
        <v>-93.351012317488923</v>
      </c>
    </row>
    <row r="667" spans="1:11" x14ac:dyDescent="0.3">
      <c r="A667" t="s">
        <v>794</v>
      </c>
      <c r="B667" t="s">
        <v>154</v>
      </c>
      <c r="C667" s="1">
        <v>44801</v>
      </c>
      <c r="D667" t="s">
        <v>163</v>
      </c>
      <c r="E667" t="s">
        <v>170</v>
      </c>
      <c r="F667">
        <v>72</v>
      </c>
      <c r="G667" t="s">
        <v>104</v>
      </c>
      <c r="H667" s="2">
        <v>6</v>
      </c>
      <c r="I667" s="3">
        <f t="shared" ca="1" si="22"/>
        <v>0.79554573437316445</v>
      </c>
      <c r="J667" s="13">
        <f t="shared" ca="1" si="23"/>
        <v>88.324242750792962</v>
      </c>
      <c r="K667" s="13">
        <f t="shared" ca="1" si="24"/>
        <v>-343.67575724920709</v>
      </c>
    </row>
    <row r="668" spans="1:11" x14ac:dyDescent="0.3">
      <c r="A668" t="s">
        <v>795</v>
      </c>
      <c r="B668" t="s">
        <v>155</v>
      </c>
      <c r="C668" s="1">
        <v>44770</v>
      </c>
      <c r="D668" t="s">
        <v>164</v>
      </c>
      <c r="E668" t="s">
        <v>170</v>
      </c>
      <c r="F668">
        <v>65</v>
      </c>
      <c r="G668" t="s">
        <v>105</v>
      </c>
      <c r="H668" s="2">
        <v>6</v>
      </c>
      <c r="I668" s="3">
        <f t="shared" ca="1" si="22"/>
        <v>0.8069090666597224</v>
      </c>
      <c r="J668" s="13">
        <f t="shared" ca="1" si="23"/>
        <v>75.305464002708263</v>
      </c>
      <c r="K668" s="13">
        <f t="shared" ca="1" si="24"/>
        <v>-314.69453599729172</v>
      </c>
    </row>
    <row r="669" spans="1:11" x14ac:dyDescent="0.3">
      <c r="A669" t="s">
        <v>796</v>
      </c>
      <c r="B669" t="s">
        <v>156</v>
      </c>
      <c r="C669" s="1">
        <v>44764</v>
      </c>
      <c r="D669" t="s">
        <v>165</v>
      </c>
      <c r="E669" t="s">
        <v>171</v>
      </c>
      <c r="F669">
        <v>250</v>
      </c>
      <c r="G669" t="s">
        <v>103</v>
      </c>
      <c r="H669" s="2">
        <v>2</v>
      </c>
      <c r="I669" s="3">
        <f t="shared" ca="1" si="22"/>
        <v>0.79779442213481988</v>
      </c>
      <c r="J669" s="13">
        <f t="shared" ca="1" si="23"/>
        <v>101.10278893259006</v>
      </c>
      <c r="K669" s="13">
        <f t="shared" ca="1" si="24"/>
        <v>-398.8972110674099</v>
      </c>
    </row>
    <row r="670" spans="1:11" x14ac:dyDescent="0.3">
      <c r="A670" t="s">
        <v>797</v>
      </c>
      <c r="B670" t="s">
        <v>157</v>
      </c>
      <c r="C670" s="1">
        <v>44776</v>
      </c>
      <c r="D670" t="s">
        <v>166</v>
      </c>
      <c r="E670" t="s">
        <v>170</v>
      </c>
      <c r="F670">
        <v>130</v>
      </c>
      <c r="G670" t="s">
        <v>104</v>
      </c>
      <c r="H670" s="2">
        <v>4</v>
      </c>
      <c r="I670" s="3">
        <f t="shared" ca="1" si="22"/>
        <v>0.290002357303493</v>
      </c>
      <c r="J670" s="13">
        <f t="shared" ca="1" si="23"/>
        <v>369.19877420218364</v>
      </c>
      <c r="K670" s="13">
        <f t="shared" ca="1" si="24"/>
        <v>-150.80122579781636</v>
      </c>
    </row>
    <row r="671" spans="1:11" x14ac:dyDescent="0.3">
      <c r="A671" t="s">
        <v>798</v>
      </c>
      <c r="B671" t="s">
        <v>154</v>
      </c>
      <c r="C671" s="1">
        <v>44771</v>
      </c>
      <c r="D671" t="s">
        <v>163</v>
      </c>
      <c r="E671" t="s">
        <v>170</v>
      </c>
      <c r="F671">
        <v>72</v>
      </c>
      <c r="G671" t="s">
        <v>105</v>
      </c>
      <c r="H671" s="2">
        <v>10</v>
      </c>
      <c r="I671" s="3">
        <f t="shared" ca="1" si="22"/>
        <v>0.22677739606875058</v>
      </c>
      <c r="J671" s="13">
        <f t="shared" ca="1" si="23"/>
        <v>556.72027483049953</v>
      </c>
      <c r="K671" s="13">
        <f t="shared" ca="1" si="24"/>
        <v>-163.27972516950041</v>
      </c>
    </row>
    <row r="672" spans="1:11" x14ac:dyDescent="0.3">
      <c r="A672" t="s">
        <v>799</v>
      </c>
      <c r="B672" t="s">
        <v>155</v>
      </c>
      <c r="C672" s="1">
        <v>44794</v>
      </c>
      <c r="D672" t="s">
        <v>164</v>
      </c>
      <c r="E672" t="s">
        <v>170</v>
      </c>
      <c r="F672">
        <v>65</v>
      </c>
      <c r="G672" t="s">
        <v>103</v>
      </c>
      <c r="H672" s="2">
        <v>8</v>
      </c>
      <c r="I672" s="3">
        <f t="shared" ca="1" si="22"/>
        <v>0.91932471901344726</v>
      </c>
      <c r="J672" s="13">
        <f t="shared" ca="1" si="23"/>
        <v>41.951146113007425</v>
      </c>
      <c r="K672" s="13">
        <f t="shared" ca="1" si="24"/>
        <v>-478.04885388699256</v>
      </c>
    </row>
    <row r="673" spans="1:11" x14ac:dyDescent="0.3">
      <c r="A673" t="s">
        <v>800</v>
      </c>
      <c r="B673" t="s">
        <v>156</v>
      </c>
      <c r="C673" s="1">
        <v>44792</v>
      </c>
      <c r="D673" t="s">
        <v>165</v>
      </c>
      <c r="E673" t="s">
        <v>170</v>
      </c>
      <c r="F673">
        <v>250</v>
      </c>
      <c r="G673" t="s">
        <v>104</v>
      </c>
      <c r="H673" s="2">
        <v>2</v>
      </c>
      <c r="I673" s="3">
        <f t="shared" ca="1" si="22"/>
        <v>8.8928859931261983E-2</v>
      </c>
      <c r="J673" s="13">
        <f t="shared" ca="1" si="23"/>
        <v>455.53557003436902</v>
      </c>
      <c r="K673" s="13">
        <f t="shared" ca="1" si="24"/>
        <v>-44.464429965630991</v>
      </c>
    </row>
    <row r="674" spans="1:11" x14ac:dyDescent="0.3">
      <c r="A674" t="s">
        <v>801</v>
      </c>
      <c r="B674" t="s">
        <v>157</v>
      </c>
      <c r="C674" s="1">
        <v>44792</v>
      </c>
      <c r="D674" t="s">
        <v>166</v>
      </c>
      <c r="E674" t="s">
        <v>170</v>
      </c>
      <c r="F674">
        <v>130</v>
      </c>
      <c r="G674" t="s">
        <v>105</v>
      </c>
      <c r="H674" s="2">
        <v>2</v>
      </c>
      <c r="I674" s="3">
        <f t="shared" ca="1" si="22"/>
        <v>0.52771326360918314</v>
      </c>
      <c r="J674" s="13">
        <f t="shared" ca="1" si="23"/>
        <v>122.79455146161239</v>
      </c>
      <c r="K674" s="13">
        <f t="shared" ca="1" si="24"/>
        <v>-137.20544853838763</v>
      </c>
    </row>
    <row r="675" spans="1:11" x14ac:dyDescent="0.3">
      <c r="A675" t="s">
        <v>802</v>
      </c>
      <c r="B675" t="s">
        <v>158</v>
      </c>
      <c r="C675" s="1">
        <v>44790</v>
      </c>
      <c r="D675" t="s">
        <v>167</v>
      </c>
      <c r="E675" t="s">
        <v>171</v>
      </c>
      <c r="F675">
        <v>60</v>
      </c>
      <c r="G675" t="s">
        <v>103</v>
      </c>
      <c r="H675" s="2">
        <v>14</v>
      </c>
      <c r="I675" s="3">
        <f t="shared" ca="1" si="22"/>
        <v>0.58191822596825249</v>
      </c>
      <c r="J675" s="13">
        <f t="shared" ca="1" si="23"/>
        <v>351.18869018666788</v>
      </c>
      <c r="K675" s="13">
        <f t="shared" ca="1" si="24"/>
        <v>-488.81130981333206</v>
      </c>
    </row>
    <row r="676" spans="1:11" x14ac:dyDescent="0.3">
      <c r="A676" t="s">
        <v>803</v>
      </c>
      <c r="B676" t="s">
        <v>159</v>
      </c>
      <c r="C676" s="1">
        <v>44809</v>
      </c>
      <c r="D676" t="s">
        <v>168</v>
      </c>
      <c r="E676" t="s">
        <v>170</v>
      </c>
      <c r="F676">
        <v>95</v>
      </c>
      <c r="G676" t="s">
        <v>104</v>
      </c>
      <c r="H676" s="2">
        <v>3</v>
      </c>
      <c r="I676" s="3">
        <f t="shared" ca="1" si="22"/>
        <v>0.54295087575713952</v>
      </c>
      <c r="J676" s="13">
        <f t="shared" ca="1" si="23"/>
        <v>130.25900040921525</v>
      </c>
      <c r="K676" s="13">
        <f t="shared" ca="1" si="24"/>
        <v>-154.74099959078478</v>
      </c>
    </row>
    <row r="677" spans="1:11" x14ac:dyDescent="0.3">
      <c r="A677" t="s">
        <v>804</v>
      </c>
      <c r="B677" t="s">
        <v>154</v>
      </c>
      <c r="C677" s="1">
        <v>44772</v>
      </c>
      <c r="D677" t="s">
        <v>163</v>
      </c>
      <c r="E677" t="s">
        <v>170</v>
      </c>
      <c r="F677">
        <v>72</v>
      </c>
      <c r="G677" t="s">
        <v>105</v>
      </c>
      <c r="H677" s="2">
        <v>6</v>
      </c>
      <c r="I677" s="3">
        <f t="shared" ca="1" si="22"/>
        <v>0.14314677576990309</v>
      </c>
      <c r="J677" s="13">
        <f t="shared" ca="1" si="23"/>
        <v>370.16059286740187</v>
      </c>
      <c r="K677" s="13">
        <f t="shared" ca="1" si="24"/>
        <v>-61.83940713259814</v>
      </c>
    </row>
    <row r="678" spans="1:11" x14ac:dyDescent="0.3">
      <c r="A678" t="s">
        <v>805</v>
      </c>
      <c r="B678" t="s">
        <v>155</v>
      </c>
      <c r="C678" s="1">
        <v>44802</v>
      </c>
      <c r="D678" t="s">
        <v>164</v>
      </c>
      <c r="E678" t="s">
        <v>170</v>
      </c>
      <c r="F678">
        <v>65</v>
      </c>
      <c r="G678" t="s">
        <v>103</v>
      </c>
      <c r="H678" s="2">
        <v>12</v>
      </c>
      <c r="I678" s="3">
        <f t="shared" ca="1" si="22"/>
        <v>0.12609250828431129</v>
      </c>
      <c r="J678" s="13">
        <f t="shared" ca="1" si="23"/>
        <v>681.64784353823723</v>
      </c>
      <c r="K678" s="13">
        <f t="shared" ca="1" si="24"/>
        <v>-98.352156461762803</v>
      </c>
    </row>
    <row r="679" spans="1:11" x14ac:dyDescent="0.3">
      <c r="A679" t="s">
        <v>806</v>
      </c>
      <c r="B679" t="s">
        <v>156</v>
      </c>
      <c r="C679" s="1">
        <v>44809</v>
      </c>
      <c r="D679" t="s">
        <v>165</v>
      </c>
      <c r="E679" t="s">
        <v>171</v>
      </c>
      <c r="F679">
        <v>250</v>
      </c>
      <c r="G679" t="s">
        <v>104</v>
      </c>
      <c r="H679" s="2">
        <v>2</v>
      </c>
      <c r="I679" s="3">
        <f t="shared" ca="1" si="22"/>
        <v>0.83650928223759813</v>
      </c>
      <c r="J679" s="13">
        <f t="shared" ca="1" si="23"/>
        <v>81.745358881200929</v>
      </c>
      <c r="K679" s="13">
        <f t="shared" ca="1" si="24"/>
        <v>-418.25464111879899</v>
      </c>
    </row>
    <row r="680" spans="1:11" x14ac:dyDescent="0.3">
      <c r="A680" t="s">
        <v>807</v>
      </c>
      <c r="B680" t="s">
        <v>157</v>
      </c>
      <c r="C680" s="1">
        <v>44793</v>
      </c>
      <c r="D680" t="s">
        <v>166</v>
      </c>
      <c r="E680" t="s">
        <v>171</v>
      </c>
      <c r="F680">
        <v>130</v>
      </c>
      <c r="G680" t="s">
        <v>105</v>
      </c>
      <c r="H680" s="2">
        <v>2</v>
      </c>
      <c r="I680" s="3">
        <f t="shared" ca="1" si="22"/>
        <v>0.64598448613637138</v>
      </c>
      <c r="J680" s="13">
        <f t="shared" ca="1" si="23"/>
        <v>92.044033604543444</v>
      </c>
      <c r="K680" s="13">
        <f t="shared" ca="1" si="24"/>
        <v>-167.95596639545656</v>
      </c>
    </row>
    <row r="681" spans="1:11" x14ac:dyDescent="0.3">
      <c r="A681" t="s">
        <v>808</v>
      </c>
      <c r="B681" t="s">
        <v>154</v>
      </c>
      <c r="C681" s="1">
        <v>44802</v>
      </c>
      <c r="D681" t="s">
        <v>163</v>
      </c>
      <c r="E681" t="s">
        <v>171</v>
      </c>
      <c r="F681">
        <v>72</v>
      </c>
      <c r="G681" t="s">
        <v>103</v>
      </c>
      <c r="H681" s="2">
        <v>8</v>
      </c>
      <c r="I681" s="3">
        <f t="shared" ca="1" si="22"/>
        <v>0.91150228430400015</v>
      </c>
      <c r="J681" s="13">
        <f t="shared" ca="1" si="23"/>
        <v>50.974684240895911</v>
      </c>
      <c r="K681" s="13">
        <f t="shared" ca="1" si="24"/>
        <v>-525.02531575910416</v>
      </c>
    </row>
    <row r="682" spans="1:11" x14ac:dyDescent="0.3">
      <c r="A682" t="s">
        <v>809</v>
      </c>
      <c r="B682" t="s">
        <v>155</v>
      </c>
      <c r="C682" s="1">
        <v>44766</v>
      </c>
      <c r="D682" t="s">
        <v>164</v>
      </c>
      <c r="E682" t="s">
        <v>171</v>
      </c>
      <c r="F682">
        <v>65</v>
      </c>
      <c r="G682" t="s">
        <v>104</v>
      </c>
      <c r="H682" s="2">
        <v>10</v>
      </c>
      <c r="I682" s="3">
        <f t="shared" ca="1" si="22"/>
        <v>0.44491438388274207</v>
      </c>
      <c r="J682" s="13">
        <f t="shared" ca="1" si="23"/>
        <v>360.80565047621764</v>
      </c>
      <c r="K682" s="13">
        <f t="shared" ca="1" si="24"/>
        <v>-289.19434952378231</v>
      </c>
    </row>
    <row r="683" spans="1:11" x14ac:dyDescent="0.3">
      <c r="A683" t="s">
        <v>810</v>
      </c>
      <c r="B683" t="s">
        <v>156</v>
      </c>
      <c r="C683" s="1">
        <v>44807</v>
      </c>
      <c r="D683" t="s">
        <v>165</v>
      </c>
      <c r="E683" t="s">
        <v>171</v>
      </c>
      <c r="F683">
        <v>250</v>
      </c>
      <c r="G683" t="s">
        <v>105</v>
      </c>
      <c r="H683" s="2">
        <v>3</v>
      </c>
      <c r="I683" s="3">
        <f t="shared" ca="1" si="22"/>
        <v>2.9987780368577743E-3</v>
      </c>
      <c r="J683" s="13">
        <f t="shared" ca="1" si="23"/>
        <v>747.75091647235672</v>
      </c>
      <c r="K683" s="13">
        <f t="shared" ca="1" si="24"/>
        <v>-2.249083527643331</v>
      </c>
    </row>
    <row r="684" spans="1:11" x14ac:dyDescent="0.3">
      <c r="A684" t="s">
        <v>811</v>
      </c>
      <c r="B684" t="s">
        <v>157</v>
      </c>
      <c r="C684" s="1">
        <v>44784</v>
      </c>
      <c r="D684" t="s">
        <v>166</v>
      </c>
      <c r="E684" t="s">
        <v>171</v>
      </c>
      <c r="F684">
        <v>130</v>
      </c>
      <c r="G684" t="s">
        <v>103</v>
      </c>
      <c r="H684" s="2">
        <v>7</v>
      </c>
      <c r="I684" s="3">
        <f t="shared" ca="1" si="22"/>
        <v>0.68323811172038607</v>
      </c>
      <c r="J684" s="13">
        <f t="shared" ca="1" si="23"/>
        <v>288.25331833444869</v>
      </c>
      <c r="K684" s="13">
        <f t="shared" ca="1" si="24"/>
        <v>-621.74668166555136</v>
      </c>
    </row>
    <row r="685" spans="1:11" x14ac:dyDescent="0.3">
      <c r="A685" t="s">
        <v>812</v>
      </c>
      <c r="B685" t="s">
        <v>154</v>
      </c>
      <c r="C685" s="1">
        <v>44763</v>
      </c>
      <c r="D685" t="s">
        <v>163</v>
      </c>
      <c r="E685" t="s">
        <v>170</v>
      </c>
      <c r="F685">
        <v>72</v>
      </c>
      <c r="G685" t="s">
        <v>103</v>
      </c>
      <c r="H685" s="2">
        <v>10</v>
      </c>
      <c r="I685" s="3">
        <f t="shared" ca="1" si="22"/>
        <v>2.1160367552817694E-2</v>
      </c>
      <c r="J685" s="13">
        <f t="shared" ca="1" si="23"/>
        <v>704.7645353619713</v>
      </c>
      <c r="K685" s="13">
        <f t="shared" ca="1" si="24"/>
        <v>-15.235464638028741</v>
      </c>
    </row>
    <row r="686" spans="1:11" x14ac:dyDescent="0.3">
      <c r="A686" t="s">
        <v>813</v>
      </c>
      <c r="B686" t="s">
        <v>155</v>
      </c>
      <c r="C686" s="1">
        <v>44799</v>
      </c>
      <c r="D686" t="s">
        <v>164</v>
      </c>
      <c r="E686" t="s">
        <v>171</v>
      </c>
      <c r="F686">
        <v>65</v>
      </c>
      <c r="G686" t="s">
        <v>104</v>
      </c>
      <c r="H686" s="2">
        <v>13</v>
      </c>
      <c r="I686" s="3">
        <f t="shared" ca="1" si="22"/>
        <v>0.43966687940108873</v>
      </c>
      <c r="J686" s="13">
        <f t="shared" ca="1" si="23"/>
        <v>473.48148690608002</v>
      </c>
      <c r="K686" s="13">
        <f t="shared" ca="1" si="24"/>
        <v>-371.51851309391998</v>
      </c>
    </row>
    <row r="687" spans="1:11" x14ac:dyDescent="0.3">
      <c r="A687" t="s">
        <v>814</v>
      </c>
      <c r="B687" t="s">
        <v>156</v>
      </c>
      <c r="C687" s="1">
        <v>44808</v>
      </c>
      <c r="D687" t="s">
        <v>165</v>
      </c>
      <c r="E687" t="s">
        <v>170</v>
      </c>
      <c r="F687">
        <v>250</v>
      </c>
      <c r="G687" t="s">
        <v>105</v>
      </c>
      <c r="H687" s="2">
        <v>1</v>
      </c>
      <c r="I687" s="3">
        <f t="shared" ca="1" si="22"/>
        <v>0.80706199342327478</v>
      </c>
      <c r="J687" s="13">
        <f t="shared" ca="1" si="23"/>
        <v>48.234501644181307</v>
      </c>
      <c r="K687" s="13">
        <f t="shared" ca="1" si="24"/>
        <v>-201.76549835581872</v>
      </c>
    </row>
    <row r="688" spans="1:11" x14ac:dyDescent="0.3">
      <c r="A688" t="s">
        <v>815</v>
      </c>
      <c r="B688" t="s">
        <v>157</v>
      </c>
      <c r="C688" s="1">
        <v>44786</v>
      </c>
      <c r="D688" t="s">
        <v>166</v>
      </c>
      <c r="E688" t="s">
        <v>171</v>
      </c>
      <c r="F688">
        <v>130</v>
      </c>
      <c r="G688" t="s">
        <v>103</v>
      </c>
      <c r="H688" s="2">
        <v>2</v>
      </c>
      <c r="I688" s="3">
        <f t="shared" ca="1" si="22"/>
        <v>0.99216697100541296</v>
      </c>
      <c r="J688" s="13">
        <f t="shared" ca="1" si="23"/>
        <v>2.0365875385926313</v>
      </c>
      <c r="K688" s="13">
        <f t="shared" ca="1" si="24"/>
        <v>-257.96341246140736</v>
      </c>
    </row>
    <row r="689" spans="1:11" x14ac:dyDescent="0.3">
      <c r="A689" t="s">
        <v>816</v>
      </c>
      <c r="B689" t="s">
        <v>154</v>
      </c>
      <c r="C689" s="1">
        <v>44770</v>
      </c>
      <c r="D689" t="s">
        <v>163</v>
      </c>
      <c r="E689" t="s">
        <v>170</v>
      </c>
      <c r="F689">
        <v>72</v>
      </c>
      <c r="G689" t="s">
        <v>104</v>
      </c>
      <c r="H689" s="2">
        <v>10</v>
      </c>
      <c r="I689" s="3">
        <f t="shared" ca="1" si="22"/>
        <v>0.55018192598250693</v>
      </c>
      <c r="J689" s="13">
        <f t="shared" ca="1" si="23"/>
        <v>323.86901329259501</v>
      </c>
      <c r="K689" s="13">
        <f t="shared" ca="1" si="24"/>
        <v>-396.13098670740499</v>
      </c>
    </row>
    <row r="690" spans="1:11" x14ac:dyDescent="0.3">
      <c r="A690" t="s">
        <v>817</v>
      </c>
      <c r="B690" t="s">
        <v>155</v>
      </c>
      <c r="C690" s="1">
        <v>44777</v>
      </c>
      <c r="D690" t="s">
        <v>164</v>
      </c>
      <c r="E690" t="s">
        <v>171</v>
      </c>
      <c r="F690">
        <v>65</v>
      </c>
      <c r="G690" t="s">
        <v>105</v>
      </c>
      <c r="H690" s="2">
        <v>4</v>
      </c>
      <c r="I690" s="3">
        <f t="shared" ca="1" si="22"/>
        <v>0.54560466679133401</v>
      </c>
      <c r="J690" s="13">
        <f t="shared" ca="1" si="23"/>
        <v>118.14278663425316</v>
      </c>
      <c r="K690" s="13">
        <f t="shared" ca="1" si="24"/>
        <v>-141.85721336574684</v>
      </c>
    </row>
    <row r="691" spans="1:11" x14ac:dyDescent="0.3">
      <c r="A691" t="s">
        <v>818</v>
      </c>
      <c r="B691" t="s">
        <v>156</v>
      </c>
      <c r="C691" s="1">
        <v>44780</v>
      </c>
      <c r="D691" t="s">
        <v>165</v>
      </c>
      <c r="E691" t="s">
        <v>170</v>
      </c>
      <c r="F691">
        <v>250</v>
      </c>
      <c r="G691" t="s">
        <v>103</v>
      </c>
      <c r="H691" s="2">
        <v>3</v>
      </c>
      <c r="I691" s="3">
        <f t="shared" ca="1" si="22"/>
        <v>0.7693502729376176</v>
      </c>
      <c r="J691" s="13">
        <f t="shared" ca="1" si="23"/>
        <v>172.98729529678681</v>
      </c>
      <c r="K691" s="13">
        <f t="shared" ca="1" si="24"/>
        <v>-577.01270470321322</v>
      </c>
    </row>
    <row r="692" spans="1:11" x14ac:dyDescent="0.3">
      <c r="A692" t="s">
        <v>819</v>
      </c>
      <c r="B692" t="s">
        <v>157</v>
      </c>
      <c r="C692" s="1">
        <v>44778</v>
      </c>
      <c r="D692" t="s">
        <v>166</v>
      </c>
      <c r="E692" t="s">
        <v>171</v>
      </c>
      <c r="F692">
        <v>130</v>
      </c>
      <c r="G692" t="s">
        <v>104</v>
      </c>
      <c r="H692" s="2">
        <v>4</v>
      </c>
      <c r="I692" s="3">
        <f t="shared" ca="1" si="22"/>
        <v>0.21070980646743032</v>
      </c>
      <c r="J692" s="13">
        <f t="shared" ca="1" si="23"/>
        <v>410.43090063693626</v>
      </c>
      <c r="K692" s="13">
        <f t="shared" ca="1" si="24"/>
        <v>-109.56909936306377</v>
      </c>
    </row>
    <row r="693" spans="1:11" x14ac:dyDescent="0.3">
      <c r="A693" t="s">
        <v>820</v>
      </c>
      <c r="B693" t="s">
        <v>158</v>
      </c>
      <c r="C693" s="1">
        <v>44774</v>
      </c>
      <c r="D693" t="s">
        <v>167</v>
      </c>
      <c r="E693" t="s">
        <v>170</v>
      </c>
      <c r="F693">
        <v>60</v>
      </c>
      <c r="G693" t="s">
        <v>105</v>
      </c>
      <c r="H693" s="2">
        <v>13</v>
      </c>
      <c r="I693" s="3">
        <f t="shared" ca="1" si="22"/>
        <v>0.70993161418147555</v>
      </c>
      <c r="J693" s="13">
        <f t="shared" ca="1" si="23"/>
        <v>226.25334093844907</v>
      </c>
      <c r="K693" s="13">
        <f t="shared" ca="1" si="24"/>
        <v>-553.74665906155087</v>
      </c>
    </row>
    <row r="694" spans="1:11" x14ac:dyDescent="0.3">
      <c r="A694" t="s">
        <v>821</v>
      </c>
      <c r="B694" t="s">
        <v>154</v>
      </c>
      <c r="C694" s="1">
        <v>44760</v>
      </c>
      <c r="D694" t="s">
        <v>163</v>
      </c>
      <c r="E694" t="s">
        <v>171</v>
      </c>
      <c r="F694">
        <v>72</v>
      </c>
      <c r="G694" t="s">
        <v>103</v>
      </c>
      <c r="H694" s="2">
        <v>3</v>
      </c>
      <c r="I694" s="3">
        <f t="shared" ref="I694:I757" ca="1" si="25">RAND()</f>
        <v>0.6189626815566287</v>
      </c>
      <c r="J694" s="13">
        <f t="shared" ca="1" si="23"/>
        <v>82.304060783768193</v>
      </c>
      <c r="K694" s="13">
        <f t="shared" ca="1" si="24"/>
        <v>-133.69593921623178</v>
      </c>
    </row>
    <row r="695" spans="1:11" x14ac:dyDescent="0.3">
      <c r="A695" t="s">
        <v>822</v>
      </c>
      <c r="B695" t="s">
        <v>155</v>
      </c>
      <c r="C695" s="1">
        <v>44756</v>
      </c>
      <c r="D695" t="s">
        <v>164</v>
      </c>
      <c r="E695" t="s">
        <v>170</v>
      </c>
      <c r="F695">
        <v>65</v>
      </c>
      <c r="G695" t="s">
        <v>104</v>
      </c>
      <c r="H695" s="2">
        <v>9</v>
      </c>
      <c r="I695" s="3">
        <f t="shared" ca="1" si="25"/>
        <v>0.21053234237974616</v>
      </c>
      <c r="J695" s="13">
        <f t="shared" ca="1" si="23"/>
        <v>461.83857970784851</v>
      </c>
      <c r="K695" s="13">
        <f t="shared" ca="1" si="24"/>
        <v>-123.16142029215152</v>
      </c>
    </row>
    <row r="696" spans="1:11" x14ac:dyDescent="0.3">
      <c r="A696" t="s">
        <v>823</v>
      </c>
      <c r="B696" t="s">
        <v>156</v>
      </c>
      <c r="C696" s="1">
        <v>44755</v>
      </c>
      <c r="D696" t="s">
        <v>165</v>
      </c>
      <c r="E696" t="s">
        <v>171</v>
      </c>
      <c r="F696">
        <v>250</v>
      </c>
      <c r="G696" t="s">
        <v>105</v>
      </c>
      <c r="H696" s="2">
        <v>3</v>
      </c>
      <c r="I696" s="3">
        <f t="shared" ca="1" si="25"/>
        <v>0.81759111523091355</v>
      </c>
      <c r="J696" s="13">
        <f t="shared" ca="1" si="23"/>
        <v>136.80666357681483</v>
      </c>
      <c r="K696" s="13">
        <f t="shared" ca="1" si="24"/>
        <v>-613.19333642318509</v>
      </c>
    </row>
    <row r="697" spans="1:11" x14ac:dyDescent="0.3">
      <c r="A697" t="s">
        <v>824</v>
      </c>
      <c r="B697" t="s">
        <v>157</v>
      </c>
      <c r="C697" s="1">
        <v>44770</v>
      </c>
      <c r="D697" t="s">
        <v>166</v>
      </c>
      <c r="E697" t="s">
        <v>170</v>
      </c>
      <c r="F697">
        <v>130</v>
      </c>
      <c r="G697" t="s">
        <v>103</v>
      </c>
      <c r="H697" s="2">
        <v>5</v>
      </c>
      <c r="I697" s="3">
        <f t="shared" ca="1" si="25"/>
        <v>0.5376192722656159</v>
      </c>
      <c r="J697" s="13">
        <f t="shared" ca="1" si="23"/>
        <v>300.54747302734967</v>
      </c>
      <c r="K697" s="13">
        <f t="shared" ca="1" si="24"/>
        <v>-349.45252697265039</v>
      </c>
    </row>
    <row r="698" spans="1:11" x14ac:dyDescent="0.3">
      <c r="A698" t="s">
        <v>825</v>
      </c>
      <c r="B698" t="s">
        <v>154</v>
      </c>
      <c r="C698" s="1">
        <v>44755</v>
      </c>
      <c r="D698" t="s">
        <v>163</v>
      </c>
      <c r="E698" t="s">
        <v>171</v>
      </c>
      <c r="F698">
        <v>72</v>
      </c>
      <c r="G698" t="s">
        <v>104</v>
      </c>
      <c r="H698" s="2">
        <v>9</v>
      </c>
      <c r="I698" s="3">
        <f t="shared" ca="1" si="25"/>
        <v>0.70658898853076724</v>
      </c>
      <c r="J698" s="13">
        <f t="shared" ca="1" si="23"/>
        <v>190.13033543206282</v>
      </c>
      <c r="K698" s="13">
        <f t="shared" ca="1" si="24"/>
        <v>-457.86966456793721</v>
      </c>
    </row>
    <row r="699" spans="1:11" x14ac:dyDescent="0.3">
      <c r="A699" t="s">
        <v>826</v>
      </c>
      <c r="B699" t="s">
        <v>155</v>
      </c>
      <c r="C699" s="1">
        <v>44775</v>
      </c>
      <c r="D699" t="s">
        <v>164</v>
      </c>
      <c r="E699" t="s">
        <v>170</v>
      </c>
      <c r="F699">
        <v>65</v>
      </c>
      <c r="G699" t="s">
        <v>105</v>
      </c>
      <c r="H699" s="2">
        <v>7</v>
      </c>
      <c r="I699" s="3">
        <f t="shared" ca="1" si="25"/>
        <v>0.15877605810850703</v>
      </c>
      <c r="J699" s="13">
        <f t="shared" ca="1" si="23"/>
        <v>382.75689356062929</v>
      </c>
      <c r="K699" s="13">
        <f t="shared" ca="1" si="24"/>
        <v>-72.243106439370706</v>
      </c>
    </row>
    <row r="700" spans="1:11" x14ac:dyDescent="0.3">
      <c r="A700" t="s">
        <v>827</v>
      </c>
      <c r="B700" t="s">
        <v>156</v>
      </c>
      <c r="C700" s="1">
        <v>44797</v>
      </c>
      <c r="D700" t="s">
        <v>165</v>
      </c>
      <c r="E700" t="s">
        <v>171</v>
      </c>
      <c r="F700">
        <v>250</v>
      </c>
      <c r="G700" t="s">
        <v>103</v>
      </c>
      <c r="H700" s="2">
        <v>2</v>
      </c>
      <c r="I700" s="3">
        <f t="shared" ca="1" si="25"/>
        <v>0.36168116900393232</v>
      </c>
      <c r="J700" s="13">
        <f t="shared" ca="1" si="23"/>
        <v>319.15941549803387</v>
      </c>
      <c r="K700" s="13">
        <f t="shared" ca="1" si="24"/>
        <v>-180.84058450196619</v>
      </c>
    </row>
    <row r="701" spans="1:11" x14ac:dyDescent="0.3">
      <c r="A701" t="s">
        <v>828</v>
      </c>
      <c r="B701" t="s">
        <v>157</v>
      </c>
      <c r="C701" s="1">
        <v>44802</v>
      </c>
      <c r="D701" t="s">
        <v>166</v>
      </c>
      <c r="E701" t="s">
        <v>170</v>
      </c>
      <c r="F701">
        <v>130</v>
      </c>
      <c r="G701" t="s">
        <v>104</v>
      </c>
      <c r="H701" s="2">
        <v>7</v>
      </c>
      <c r="I701" s="3">
        <f t="shared" ca="1" si="25"/>
        <v>0.64608372526232472</v>
      </c>
      <c r="J701" s="13">
        <f t="shared" ca="1" si="23"/>
        <v>322.06381001128449</v>
      </c>
      <c r="K701" s="13">
        <f t="shared" ca="1" si="24"/>
        <v>-587.93618998871546</v>
      </c>
    </row>
    <row r="702" spans="1:11" x14ac:dyDescent="0.3">
      <c r="A702" t="s">
        <v>829</v>
      </c>
      <c r="B702" t="s">
        <v>158</v>
      </c>
      <c r="C702" s="1">
        <v>44764</v>
      </c>
      <c r="D702" t="s">
        <v>167</v>
      </c>
      <c r="E702" t="s">
        <v>170</v>
      </c>
      <c r="F702">
        <v>60</v>
      </c>
      <c r="G702" t="s">
        <v>105</v>
      </c>
      <c r="H702" s="2">
        <v>8</v>
      </c>
      <c r="I702" s="3">
        <f t="shared" ca="1" si="25"/>
        <v>0.37989013832436802</v>
      </c>
      <c r="J702" s="13">
        <f t="shared" ca="1" si="23"/>
        <v>297.65273360430336</v>
      </c>
      <c r="K702" s="13">
        <f t="shared" ca="1" si="24"/>
        <v>-182.34726639569666</v>
      </c>
    </row>
    <row r="703" spans="1:11" x14ac:dyDescent="0.3">
      <c r="A703" t="s">
        <v>830</v>
      </c>
      <c r="B703" t="s">
        <v>159</v>
      </c>
      <c r="C703" s="1">
        <v>44780</v>
      </c>
      <c r="D703" t="s">
        <v>168</v>
      </c>
      <c r="E703" t="s">
        <v>171</v>
      </c>
      <c r="F703">
        <v>95</v>
      </c>
      <c r="G703" t="s">
        <v>103</v>
      </c>
      <c r="H703" s="2">
        <v>2</v>
      </c>
      <c r="I703" s="3">
        <f t="shared" ca="1" si="25"/>
        <v>0.41656253522727293</v>
      </c>
      <c r="J703" s="13">
        <f t="shared" ca="1" si="23"/>
        <v>110.85311830681815</v>
      </c>
      <c r="K703" s="13">
        <f t="shared" ca="1" si="24"/>
        <v>-79.146881693181854</v>
      </c>
    </row>
    <row r="704" spans="1:11" x14ac:dyDescent="0.3">
      <c r="A704" t="s">
        <v>831</v>
      </c>
      <c r="B704" t="s">
        <v>154</v>
      </c>
      <c r="C704" s="1">
        <v>44799</v>
      </c>
      <c r="D704" t="s">
        <v>163</v>
      </c>
      <c r="E704" t="s">
        <v>171</v>
      </c>
      <c r="F704">
        <v>72</v>
      </c>
      <c r="G704" t="s">
        <v>104</v>
      </c>
      <c r="H704" s="2">
        <v>5</v>
      </c>
      <c r="I704" s="3">
        <f t="shared" ca="1" si="25"/>
        <v>0.12469109407748691</v>
      </c>
      <c r="J704" s="13">
        <f t="shared" ca="1" si="23"/>
        <v>315.11120613210471</v>
      </c>
      <c r="K704" s="13">
        <f t="shared" ca="1" si="24"/>
        <v>-44.888793867895281</v>
      </c>
    </row>
    <row r="705" spans="1:11" x14ac:dyDescent="0.3">
      <c r="A705" t="s">
        <v>832</v>
      </c>
      <c r="B705" t="s">
        <v>155</v>
      </c>
      <c r="C705" s="1">
        <v>44761</v>
      </c>
      <c r="D705" t="s">
        <v>164</v>
      </c>
      <c r="E705" t="s">
        <v>171</v>
      </c>
      <c r="F705">
        <v>65</v>
      </c>
      <c r="G705" t="s">
        <v>105</v>
      </c>
      <c r="H705" s="2">
        <v>13</v>
      </c>
      <c r="I705" s="3">
        <f t="shared" ca="1" si="25"/>
        <v>0.55470265820924591</v>
      </c>
      <c r="J705" s="13">
        <f t="shared" ca="1" si="23"/>
        <v>376.27625381318722</v>
      </c>
      <c r="K705" s="13">
        <f t="shared" ca="1" si="24"/>
        <v>-468.72374618681283</v>
      </c>
    </row>
    <row r="706" spans="1:11" x14ac:dyDescent="0.3">
      <c r="A706" t="s">
        <v>833</v>
      </c>
      <c r="B706" t="s">
        <v>156</v>
      </c>
      <c r="C706" s="1">
        <v>44782</v>
      </c>
      <c r="D706" t="s">
        <v>165</v>
      </c>
      <c r="E706" t="s">
        <v>170</v>
      </c>
      <c r="F706">
        <v>250</v>
      </c>
      <c r="G706" t="s">
        <v>103</v>
      </c>
      <c r="H706" s="2">
        <v>3</v>
      </c>
      <c r="I706" s="3">
        <f t="shared" ca="1" si="25"/>
        <v>0.29578109972181255</v>
      </c>
      <c r="J706" s="13">
        <f t="shared" ref="J706:J769" ca="1" si="26">F706*H706*(1-I706)</f>
        <v>528.16417520864059</v>
      </c>
      <c r="K706" s="13">
        <f t="shared" ref="K706:K769" ca="1" si="27">-J706 * I706 / (1 - I706)</f>
        <v>-221.83582479135941</v>
      </c>
    </row>
    <row r="707" spans="1:11" x14ac:dyDescent="0.3">
      <c r="A707" t="s">
        <v>834</v>
      </c>
      <c r="B707" t="s">
        <v>157</v>
      </c>
      <c r="C707" s="1">
        <v>44806</v>
      </c>
      <c r="D707" t="s">
        <v>166</v>
      </c>
      <c r="E707" t="s">
        <v>170</v>
      </c>
      <c r="F707">
        <v>130</v>
      </c>
      <c r="G707" t="s">
        <v>104</v>
      </c>
      <c r="H707" s="2">
        <v>2</v>
      </c>
      <c r="I707" s="3">
        <f t="shared" ca="1" si="25"/>
        <v>0.39723573143591606</v>
      </c>
      <c r="J707" s="13">
        <f t="shared" ca="1" si="26"/>
        <v>156.71870982666184</v>
      </c>
      <c r="K707" s="13">
        <f t="shared" ca="1" si="27"/>
        <v>-103.28129017333818</v>
      </c>
    </row>
    <row r="708" spans="1:11" x14ac:dyDescent="0.3">
      <c r="A708" t="s">
        <v>835</v>
      </c>
      <c r="B708" t="s">
        <v>154</v>
      </c>
      <c r="C708" s="1">
        <v>44798</v>
      </c>
      <c r="D708" t="s">
        <v>163</v>
      </c>
      <c r="E708" t="s">
        <v>170</v>
      </c>
      <c r="F708">
        <v>72</v>
      </c>
      <c r="G708" t="s">
        <v>105</v>
      </c>
      <c r="H708" s="2">
        <v>5</v>
      </c>
      <c r="I708" s="3">
        <f t="shared" ca="1" si="25"/>
        <v>0.14304806496118272</v>
      </c>
      <c r="J708" s="13">
        <f t="shared" ca="1" si="26"/>
        <v>308.50269661397419</v>
      </c>
      <c r="K708" s="13">
        <f t="shared" ca="1" si="27"/>
        <v>-51.497303386025777</v>
      </c>
    </row>
    <row r="709" spans="1:11" x14ac:dyDescent="0.3">
      <c r="A709" t="s">
        <v>836</v>
      </c>
      <c r="B709" t="s">
        <v>155</v>
      </c>
      <c r="C709" s="1">
        <v>44758</v>
      </c>
      <c r="D709" t="s">
        <v>164</v>
      </c>
      <c r="E709" t="s">
        <v>170</v>
      </c>
      <c r="F709">
        <v>65</v>
      </c>
      <c r="G709" t="s">
        <v>103</v>
      </c>
      <c r="H709" s="2">
        <v>6</v>
      </c>
      <c r="I709" s="3">
        <f t="shared" ca="1" si="25"/>
        <v>0.49263412672207141</v>
      </c>
      <c r="J709" s="13">
        <f t="shared" ca="1" si="26"/>
        <v>197.87269057839214</v>
      </c>
      <c r="K709" s="13">
        <f t="shared" ca="1" si="27"/>
        <v>-192.12730942160786</v>
      </c>
    </row>
    <row r="710" spans="1:11" x14ac:dyDescent="0.3">
      <c r="A710" t="s">
        <v>837</v>
      </c>
      <c r="B710" t="s">
        <v>156</v>
      </c>
      <c r="C710" s="1">
        <v>44785</v>
      </c>
      <c r="D710" t="s">
        <v>165</v>
      </c>
      <c r="E710" t="s">
        <v>170</v>
      </c>
      <c r="F710">
        <v>250</v>
      </c>
      <c r="G710" t="s">
        <v>104</v>
      </c>
      <c r="H710" s="2">
        <v>1</v>
      </c>
      <c r="I710" s="3">
        <f t="shared" ca="1" si="25"/>
        <v>8.4860988173894314E-2</v>
      </c>
      <c r="J710" s="13">
        <f t="shared" ca="1" si="26"/>
        <v>228.78475295652643</v>
      </c>
      <c r="K710" s="13">
        <f t="shared" ca="1" si="27"/>
        <v>-21.215247043473582</v>
      </c>
    </row>
    <row r="711" spans="1:11" x14ac:dyDescent="0.3">
      <c r="A711" t="s">
        <v>838</v>
      </c>
      <c r="B711" t="s">
        <v>157</v>
      </c>
      <c r="C711" s="1">
        <v>44761</v>
      </c>
      <c r="D711" t="s">
        <v>166</v>
      </c>
      <c r="E711" t="s">
        <v>170</v>
      </c>
      <c r="F711">
        <v>130</v>
      </c>
      <c r="G711" t="s">
        <v>105</v>
      </c>
      <c r="H711" s="2">
        <v>4</v>
      </c>
      <c r="I711" s="3">
        <f t="shared" ca="1" si="25"/>
        <v>0.12927997153918591</v>
      </c>
      <c r="J711" s="13">
        <f t="shared" ca="1" si="26"/>
        <v>452.77441479962334</v>
      </c>
      <c r="K711" s="13">
        <f t="shared" ca="1" si="27"/>
        <v>-67.225585200376671</v>
      </c>
    </row>
    <row r="712" spans="1:11" x14ac:dyDescent="0.3">
      <c r="A712" t="s">
        <v>839</v>
      </c>
      <c r="B712" t="s">
        <v>158</v>
      </c>
      <c r="C712" s="1">
        <v>44800</v>
      </c>
      <c r="D712" t="s">
        <v>167</v>
      </c>
      <c r="E712" t="s">
        <v>170</v>
      </c>
      <c r="F712">
        <v>60</v>
      </c>
      <c r="G712" t="s">
        <v>103</v>
      </c>
      <c r="H712" s="2">
        <v>7</v>
      </c>
      <c r="I712" s="3">
        <f t="shared" ca="1" si="25"/>
        <v>0.67765570533962027</v>
      </c>
      <c r="J712" s="13">
        <f t="shared" ca="1" si="26"/>
        <v>135.38460375735949</v>
      </c>
      <c r="K712" s="13">
        <f t="shared" ca="1" si="27"/>
        <v>-284.61539624264054</v>
      </c>
    </row>
    <row r="713" spans="1:11" x14ac:dyDescent="0.3">
      <c r="A713" t="s">
        <v>840</v>
      </c>
      <c r="B713" t="s">
        <v>154</v>
      </c>
      <c r="C713" s="1">
        <v>44807</v>
      </c>
      <c r="D713" t="s">
        <v>163</v>
      </c>
      <c r="E713" t="s">
        <v>170</v>
      </c>
      <c r="F713">
        <v>72</v>
      </c>
      <c r="G713" t="s">
        <v>104</v>
      </c>
      <c r="H713" s="2">
        <v>6</v>
      </c>
      <c r="I713" s="3">
        <f t="shared" ca="1" si="25"/>
        <v>0.83790769322960357</v>
      </c>
      <c r="J713" s="13">
        <f t="shared" ca="1" si="26"/>
        <v>70.023876524811257</v>
      </c>
      <c r="K713" s="13">
        <f t="shared" ca="1" si="27"/>
        <v>-361.97612347518873</v>
      </c>
    </row>
    <row r="714" spans="1:11" x14ac:dyDescent="0.3">
      <c r="A714" t="s">
        <v>841</v>
      </c>
      <c r="B714" t="s">
        <v>155</v>
      </c>
      <c r="C714" s="1">
        <v>44799</v>
      </c>
      <c r="D714" t="s">
        <v>164</v>
      </c>
      <c r="E714" t="s">
        <v>170</v>
      </c>
      <c r="F714">
        <v>65</v>
      </c>
      <c r="G714" t="s">
        <v>105</v>
      </c>
      <c r="H714" s="2">
        <v>11</v>
      </c>
      <c r="I714" s="3">
        <f t="shared" ca="1" si="25"/>
        <v>0.4748245887466388</v>
      </c>
      <c r="J714" s="13">
        <f t="shared" ca="1" si="26"/>
        <v>375.50041904615324</v>
      </c>
      <c r="K714" s="13">
        <f t="shared" ca="1" si="27"/>
        <v>-339.4995809538467</v>
      </c>
    </row>
    <row r="715" spans="1:11" x14ac:dyDescent="0.3">
      <c r="A715" t="s">
        <v>842</v>
      </c>
      <c r="B715" t="s">
        <v>156</v>
      </c>
      <c r="C715" s="1">
        <v>44759</v>
      </c>
      <c r="D715" t="s">
        <v>165</v>
      </c>
      <c r="E715" t="s">
        <v>171</v>
      </c>
      <c r="F715">
        <v>250</v>
      </c>
      <c r="G715" t="s">
        <v>103</v>
      </c>
      <c r="H715" s="2">
        <v>1</v>
      </c>
      <c r="I715" s="3">
        <f t="shared" ca="1" si="25"/>
        <v>0.19267257376512215</v>
      </c>
      <c r="J715" s="13">
        <f t="shared" ca="1" si="26"/>
        <v>201.83185655871947</v>
      </c>
      <c r="K715" s="13">
        <f t="shared" ca="1" si="27"/>
        <v>-48.168143441280534</v>
      </c>
    </row>
    <row r="716" spans="1:11" x14ac:dyDescent="0.3">
      <c r="A716" t="s">
        <v>843</v>
      </c>
      <c r="B716" t="s">
        <v>157</v>
      </c>
      <c r="C716" s="1">
        <v>44763</v>
      </c>
      <c r="D716" t="s">
        <v>166</v>
      </c>
      <c r="E716" t="s">
        <v>170</v>
      </c>
      <c r="F716">
        <v>130</v>
      </c>
      <c r="G716" t="s">
        <v>104</v>
      </c>
      <c r="H716" s="2">
        <v>2</v>
      </c>
      <c r="I716" s="3">
        <f t="shared" ca="1" si="25"/>
        <v>0.48072841382910714</v>
      </c>
      <c r="J716" s="13">
        <f t="shared" ca="1" si="26"/>
        <v>135.01061240443215</v>
      </c>
      <c r="K716" s="13">
        <f t="shared" ca="1" si="27"/>
        <v>-124.98938759556785</v>
      </c>
    </row>
    <row r="717" spans="1:11" x14ac:dyDescent="0.3">
      <c r="A717" t="s">
        <v>844</v>
      </c>
      <c r="B717" t="s">
        <v>154</v>
      </c>
      <c r="C717" s="1">
        <v>44776</v>
      </c>
      <c r="D717" t="s">
        <v>163</v>
      </c>
      <c r="E717" t="s">
        <v>170</v>
      </c>
      <c r="F717">
        <v>72</v>
      </c>
      <c r="G717" t="s">
        <v>105</v>
      </c>
      <c r="H717" s="2">
        <v>12</v>
      </c>
      <c r="I717" s="3">
        <f t="shared" ca="1" si="25"/>
        <v>0.3127191682115259</v>
      </c>
      <c r="J717" s="13">
        <f t="shared" ca="1" si="26"/>
        <v>593.81063866524164</v>
      </c>
      <c r="K717" s="13">
        <f t="shared" ca="1" si="27"/>
        <v>-270.18936133475836</v>
      </c>
    </row>
    <row r="718" spans="1:11" x14ac:dyDescent="0.3">
      <c r="A718" t="s">
        <v>845</v>
      </c>
      <c r="B718" t="s">
        <v>155</v>
      </c>
      <c r="C718" s="1">
        <v>44763</v>
      </c>
      <c r="D718" t="s">
        <v>164</v>
      </c>
      <c r="E718" t="s">
        <v>170</v>
      </c>
      <c r="F718">
        <v>65</v>
      </c>
      <c r="G718" t="s">
        <v>103</v>
      </c>
      <c r="H718" s="2">
        <v>9</v>
      </c>
      <c r="I718" s="3">
        <f t="shared" ca="1" si="25"/>
        <v>0.32694742046001291</v>
      </c>
      <c r="J718" s="13">
        <f t="shared" ca="1" si="26"/>
        <v>393.73575903089244</v>
      </c>
      <c r="K718" s="13">
        <f t="shared" ca="1" si="27"/>
        <v>-191.26424096910753</v>
      </c>
    </row>
    <row r="719" spans="1:11" x14ac:dyDescent="0.3">
      <c r="A719" t="s">
        <v>846</v>
      </c>
      <c r="B719" t="s">
        <v>156</v>
      </c>
      <c r="C719" s="1">
        <v>44803</v>
      </c>
      <c r="D719" t="s">
        <v>165</v>
      </c>
      <c r="E719" t="s">
        <v>170</v>
      </c>
      <c r="F719">
        <v>250</v>
      </c>
      <c r="G719" t="s">
        <v>104</v>
      </c>
      <c r="H719" s="2">
        <v>2</v>
      </c>
      <c r="I719" s="3">
        <f t="shared" ca="1" si="25"/>
        <v>0.18601419605883307</v>
      </c>
      <c r="J719" s="13">
        <f t="shared" ca="1" si="26"/>
        <v>406.99290197058349</v>
      </c>
      <c r="K719" s="13">
        <f t="shared" ca="1" si="27"/>
        <v>-93.007098029416539</v>
      </c>
    </row>
    <row r="720" spans="1:11" x14ac:dyDescent="0.3">
      <c r="A720" t="s">
        <v>847</v>
      </c>
      <c r="B720" t="s">
        <v>157</v>
      </c>
      <c r="C720" s="1">
        <v>44806</v>
      </c>
      <c r="D720" t="s">
        <v>166</v>
      </c>
      <c r="E720" t="s">
        <v>170</v>
      </c>
      <c r="F720">
        <v>130</v>
      </c>
      <c r="G720" t="s">
        <v>105</v>
      </c>
      <c r="H720" s="2">
        <v>2</v>
      </c>
      <c r="I720" s="3">
        <f t="shared" ca="1" si="25"/>
        <v>0.15059466158209378</v>
      </c>
      <c r="J720" s="13">
        <f t="shared" ca="1" si="26"/>
        <v>220.84538798865563</v>
      </c>
      <c r="K720" s="13">
        <f t="shared" ca="1" si="27"/>
        <v>-39.154612011344383</v>
      </c>
    </row>
    <row r="721" spans="1:11" x14ac:dyDescent="0.3">
      <c r="A721" t="s">
        <v>848</v>
      </c>
      <c r="B721" t="s">
        <v>158</v>
      </c>
      <c r="C721" s="1">
        <v>44774</v>
      </c>
      <c r="D721" t="s">
        <v>167</v>
      </c>
      <c r="E721" t="s">
        <v>171</v>
      </c>
      <c r="F721">
        <v>60</v>
      </c>
      <c r="G721" t="s">
        <v>103</v>
      </c>
      <c r="H721" s="2">
        <v>12</v>
      </c>
      <c r="I721" s="3">
        <f t="shared" ca="1" si="25"/>
        <v>0.2979903009001571</v>
      </c>
      <c r="J721" s="13">
        <f t="shared" ca="1" si="26"/>
        <v>505.4469833518869</v>
      </c>
      <c r="K721" s="13">
        <f t="shared" ca="1" si="27"/>
        <v>-214.55301664811313</v>
      </c>
    </row>
    <row r="722" spans="1:11" x14ac:dyDescent="0.3">
      <c r="A722" t="s">
        <v>849</v>
      </c>
      <c r="B722" t="s">
        <v>159</v>
      </c>
      <c r="C722" s="1">
        <v>44769</v>
      </c>
      <c r="D722" t="s">
        <v>168</v>
      </c>
      <c r="E722" t="s">
        <v>170</v>
      </c>
      <c r="F722">
        <v>95</v>
      </c>
      <c r="G722" t="s">
        <v>104</v>
      </c>
      <c r="H722" s="2">
        <v>5</v>
      </c>
      <c r="I722" s="3">
        <f t="shared" ca="1" si="25"/>
        <v>0.18812069322694358</v>
      </c>
      <c r="J722" s="13">
        <f t="shared" ca="1" si="26"/>
        <v>385.64267071720178</v>
      </c>
      <c r="K722" s="13">
        <f t="shared" ca="1" si="27"/>
        <v>-89.357329282798204</v>
      </c>
    </row>
    <row r="723" spans="1:11" x14ac:dyDescent="0.3">
      <c r="A723" t="s">
        <v>850</v>
      </c>
      <c r="B723" t="s">
        <v>154</v>
      </c>
      <c r="C723" s="1">
        <v>44793</v>
      </c>
      <c r="D723" t="s">
        <v>163</v>
      </c>
      <c r="E723" t="s">
        <v>170</v>
      </c>
      <c r="F723">
        <v>72</v>
      </c>
      <c r="G723" t="s">
        <v>105</v>
      </c>
      <c r="H723" s="2">
        <v>8</v>
      </c>
      <c r="I723" s="3">
        <f t="shared" ca="1" si="25"/>
        <v>0.34619390925859783</v>
      </c>
      <c r="J723" s="13">
        <f t="shared" ca="1" si="26"/>
        <v>376.59230826704766</v>
      </c>
      <c r="K723" s="13">
        <f t="shared" ca="1" si="27"/>
        <v>-199.40769173295237</v>
      </c>
    </row>
    <row r="724" spans="1:11" x14ac:dyDescent="0.3">
      <c r="A724" t="s">
        <v>851</v>
      </c>
      <c r="B724" t="s">
        <v>155</v>
      </c>
      <c r="C724" s="1">
        <v>44768</v>
      </c>
      <c r="D724" t="s">
        <v>164</v>
      </c>
      <c r="E724" t="s">
        <v>170</v>
      </c>
      <c r="F724">
        <v>65</v>
      </c>
      <c r="G724" t="s">
        <v>103</v>
      </c>
      <c r="H724" s="2">
        <v>4</v>
      </c>
      <c r="I724" s="3">
        <f t="shared" ca="1" si="25"/>
        <v>7.3468391308952552E-2</v>
      </c>
      <c r="J724" s="13">
        <f t="shared" ca="1" si="26"/>
        <v>240.89821825967235</v>
      </c>
      <c r="K724" s="13">
        <f t="shared" ca="1" si="27"/>
        <v>-19.101781740327663</v>
      </c>
    </row>
    <row r="725" spans="1:11" x14ac:dyDescent="0.3">
      <c r="A725" t="s">
        <v>852</v>
      </c>
      <c r="B725" t="s">
        <v>156</v>
      </c>
      <c r="C725" s="1">
        <v>44803</v>
      </c>
      <c r="D725" t="s">
        <v>165</v>
      </c>
      <c r="E725" t="s">
        <v>171</v>
      </c>
      <c r="F725">
        <v>250</v>
      </c>
      <c r="G725" t="s">
        <v>104</v>
      </c>
      <c r="H725" s="2">
        <v>2</v>
      </c>
      <c r="I725" s="3">
        <f t="shared" ca="1" si="25"/>
        <v>0.31690374777625585</v>
      </c>
      <c r="J725" s="13">
        <f t="shared" ca="1" si="26"/>
        <v>341.54812611187208</v>
      </c>
      <c r="K725" s="13">
        <f t="shared" ca="1" si="27"/>
        <v>-158.45187388812792</v>
      </c>
    </row>
    <row r="726" spans="1:11" x14ac:dyDescent="0.3">
      <c r="A726" t="s">
        <v>853</v>
      </c>
      <c r="B726" t="s">
        <v>157</v>
      </c>
      <c r="C726" s="1">
        <v>44755</v>
      </c>
      <c r="D726" t="s">
        <v>166</v>
      </c>
      <c r="E726" t="s">
        <v>171</v>
      </c>
      <c r="F726">
        <v>130</v>
      </c>
      <c r="G726" t="s">
        <v>105</v>
      </c>
      <c r="H726" s="2">
        <v>4</v>
      </c>
      <c r="I726" s="3">
        <f t="shared" ca="1" si="25"/>
        <v>0.86891932064554755</v>
      </c>
      <c r="J726" s="13">
        <f t="shared" ca="1" si="26"/>
        <v>68.161953264315272</v>
      </c>
      <c r="K726" s="13">
        <f t="shared" ca="1" si="27"/>
        <v>-451.83804673568471</v>
      </c>
    </row>
    <row r="727" spans="1:11" x14ac:dyDescent="0.3">
      <c r="A727" t="s">
        <v>854</v>
      </c>
      <c r="B727" t="s">
        <v>154</v>
      </c>
      <c r="C727" s="1">
        <v>44789</v>
      </c>
      <c r="D727" t="s">
        <v>163</v>
      </c>
      <c r="E727" t="s">
        <v>171</v>
      </c>
      <c r="F727">
        <v>72</v>
      </c>
      <c r="G727" t="s">
        <v>103</v>
      </c>
      <c r="H727" s="2">
        <v>5</v>
      </c>
      <c r="I727" s="3">
        <f t="shared" ca="1" si="25"/>
        <v>0.54836926547903642</v>
      </c>
      <c r="J727" s="13">
        <f t="shared" ca="1" si="26"/>
        <v>162.58706442754689</v>
      </c>
      <c r="K727" s="13">
        <f t="shared" ca="1" si="27"/>
        <v>-197.41293557245311</v>
      </c>
    </row>
    <row r="728" spans="1:11" x14ac:dyDescent="0.3">
      <c r="A728" t="s">
        <v>855</v>
      </c>
      <c r="B728" t="s">
        <v>155</v>
      </c>
      <c r="C728" s="1">
        <v>44785</v>
      </c>
      <c r="D728" t="s">
        <v>164</v>
      </c>
      <c r="E728" t="s">
        <v>171</v>
      </c>
      <c r="F728">
        <v>65</v>
      </c>
      <c r="G728" t="s">
        <v>104</v>
      </c>
      <c r="H728" s="2">
        <v>10</v>
      </c>
      <c r="I728" s="3">
        <f t="shared" ca="1" si="25"/>
        <v>0.57088270001206887</v>
      </c>
      <c r="J728" s="13">
        <f t="shared" ca="1" si="26"/>
        <v>278.92624499215526</v>
      </c>
      <c r="K728" s="13">
        <f t="shared" ca="1" si="27"/>
        <v>-371.0737550078448</v>
      </c>
    </row>
    <row r="729" spans="1:11" x14ac:dyDescent="0.3">
      <c r="A729" t="s">
        <v>856</v>
      </c>
      <c r="B729" t="s">
        <v>156</v>
      </c>
      <c r="C729" s="1">
        <v>44775</v>
      </c>
      <c r="D729" t="s">
        <v>165</v>
      </c>
      <c r="E729" t="s">
        <v>171</v>
      </c>
      <c r="F729">
        <v>250</v>
      </c>
      <c r="G729" t="s">
        <v>105</v>
      </c>
      <c r="H729" s="2">
        <v>2</v>
      </c>
      <c r="I729" s="3">
        <f t="shared" ca="1" si="25"/>
        <v>0.69211464220307095</v>
      </c>
      <c r="J729" s="13">
        <f t="shared" ca="1" si="26"/>
        <v>153.94267889846452</v>
      </c>
      <c r="K729" s="13">
        <f t="shared" ca="1" si="27"/>
        <v>-346.05732110153548</v>
      </c>
    </row>
    <row r="730" spans="1:11" x14ac:dyDescent="0.3">
      <c r="A730" t="s">
        <v>857</v>
      </c>
      <c r="B730" t="s">
        <v>157</v>
      </c>
      <c r="C730" s="1">
        <v>44807</v>
      </c>
      <c r="D730" t="s">
        <v>166</v>
      </c>
      <c r="E730" t="s">
        <v>171</v>
      </c>
      <c r="F730">
        <v>130</v>
      </c>
      <c r="G730" t="s">
        <v>103</v>
      </c>
      <c r="H730" s="2">
        <v>3</v>
      </c>
      <c r="I730" s="3">
        <f t="shared" ca="1" si="25"/>
        <v>0.60413821516156208</v>
      </c>
      <c r="J730" s="13">
        <f t="shared" ca="1" si="26"/>
        <v>154.38609608699079</v>
      </c>
      <c r="K730" s="13">
        <f t="shared" ca="1" si="27"/>
        <v>-235.61390391300921</v>
      </c>
    </row>
    <row r="731" spans="1:11" x14ac:dyDescent="0.3">
      <c r="A731" t="s">
        <v>858</v>
      </c>
      <c r="B731" t="s">
        <v>154</v>
      </c>
      <c r="C731" s="1">
        <v>44765</v>
      </c>
      <c r="D731" t="s">
        <v>163</v>
      </c>
      <c r="E731" t="s">
        <v>171</v>
      </c>
      <c r="F731">
        <v>72</v>
      </c>
      <c r="G731" t="s">
        <v>103</v>
      </c>
      <c r="H731" s="2">
        <v>9</v>
      </c>
      <c r="I731" s="3">
        <f t="shared" ca="1" si="25"/>
        <v>4.3426425360676979E-2</v>
      </c>
      <c r="J731" s="13">
        <f t="shared" ca="1" si="26"/>
        <v>619.85967636628129</v>
      </c>
      <c r="K731" s="13">
        <f t="shared" ca="1" si="27"/>
        <v>-28.140323633718683</v>
      </c>
    </row>
    <row r="732" spans="1:11" x14ac:dyDescent="0.3">
      <c r="A732" t="s">
        <v>859</v>
      </c>
      <c r="B732" t="s">
        <v>155</v>
      </c>
      <c r="C732" s="1">
        <v>44791</v>
      </c>
      <c r="D732" t="s">
        <v>164</v>
      </c>
      <c r="E732" t="s">
        <v>170</v>
      </c>
      <c r="F732">
        <v>65</v>
      </c>
      <c r="G732" t="s">
        <v>104</v>
      </c>
      <c r="H732" s="2">
        <v>11</v>
      </c>
      <c r="I732" s="3">
        <f t="shared" ca="1" si="25"/>
        <v>0.65266633826970799</v>
      </c>
      <c r="J732" s="13">
        <f t="shared" ca="1" si="26"/>
        <v>248.3435681371588</v>
      </c>
      <c r="K732" s="13">
        <f t="shared" ca="1" si="27"/>
        <v>-466.6564318628412</v>
      </c>
    </row>
    <row r="733" spans="1:11" x14ac:dyDescent="0.3">
      <c r="A733" t="s">
        <v>860</v>
      </c>
      <c r="B733" t="s">
        <v>156</v>
      </c>
      <c r="C733" s="1">
        <v>44777</v>
      </c>
      <c r="D733" t="s">
        <v>165</v>
      </c>
      <c r="E733" t="s">
        <v>170</v>
      </c>
      <c r="F733">
        <v>250</v>
      </c>
      <c r="G733" t="s">
        <v>105</v>
      </c>
      <c r="H733" s="2">
        <v>1</v>
      </c>
      <c r="I733" s="3">
        <f t="shared" ca="1" si="25"/>
        <v>0.29341375692987159</v>
      </c>
      <c r="J733" s="13">
        <f t="shared" ca="1" si="26"/>
        <v>176.64656076753209</v>
      </c>
      <c r="K733" s="13">
        <f t="shared" ca="1" si="27"/>
        <v>-73.353439232467892</v>
      </c>
    </row>
    <row r="734" spans="1:11" x14ac:dyDescent="0.3">
      <c r="A734" t="s">
        <v>861</v>
      </c>
      <c r="B734" t="s">
        <v>157</v>
      </c>
      <c r="C734" s="1">
        <v>44806</v>
      </c>
      <c r="D734" t="s">
        <v>166</v>
      </c>
      <c r="E734" t="s">
        <v>170</v>
      </c>
      <c r="F734">
        <v>130</v>
      </c>
      <c r="G734" t="s">
        <v>103</v>
      </c>
      <c r="H734" s="2">
        <v>5</v>
      </c>
      <c r="I734" s="3">
        <f t="shared" ca="1" si="25"/>
        <v>8.5408463929798395E-2</v>
      </c>
      <c r="J734" s="13">
        <f t="shared" ca="1" si="26"/>
        <v>594.48449844563106</v>
      </c>
      <c r="K734" s="13">
        <f t="shared" ca="1" si="27"/>
        <v>-55.51550155436896</v>
      </c>
    </row>
    <row r="735" spans="1:11" x14ac:dyDescent="0.3">
      <c r="A735" t="s">
        <v>862</v>
      </c>
      <c r="B735" t="s">
        <v>154</v>
      </c>
      <c r="C735" s="1">
        <v>44796</v>
      </c>
      <c r="D735" t="s">
        <v>163</v>
      </c>
      <c r="E735" t="s">
        <v>171</v>
      </c>
      <c r="F735">
        <v>72</v>
      </c>
      <c r="G735" t="s">
        <v>104</v>
      </c>
      <c r="H735" s="2">
        <v>11</v>
      </c>
      <c r="I735" s="3">
        <f t="shared" ca="1" si="25"/>
        <v>0.53581992199842754</v>
      </c>
      <c r="J735" s="13">
        <f t="shared" ca="1" si="26"/>
        <v>367.63062177724538</v>
      </c>
      <c r="K735" s="13">
        <f t="shared" ca="1" si="27"/>
        <v>-424.36937822275462</v>
      </c>
    </row>
    <row r="736" spans="1:11" x14ac:dyDescent="0.3">
      <c r="A736" t="s">
        <v>863</v>
      </c>
      <c r="B736" t="s">
        <v>155</v>
      </c>
      <c r="C736" s="1">
        <v>44760</v>
      </c>
      <c r="D736" t="s">
        <v>164</v>
      </c>
      <c r="E736" t="s">
        <v>171</v>
      </c>
      <c r="F736">
        <v>65</v>
      </c>
      <c r="G736" t="s">
        <v>105</v>
      </c>
      <c r="H736" s="2">
        <v>10</v>
      </c>
      <c r="I736" s="3">
        <f t="shared" ca="1" si="25"/>
        <v>0.81951361566289849</v>
      </c>
      <c r="J736" s="13">
        <f t="shared" ca="1" si="26"/>
        <v>117.31614981911598</v>
      </c>
      <c r="K736" s="13">
        <f t="shared" ca="1" si="27"/>
        <v>-532.68385018088395</v>
      </c>
    </row>
    <row r="737" spans="1:11" x14ac:dyDescent="0.3">
      <c r="A737" t="s">
        <v>864</v>
      </c>
      <c r="B737" t="s">
        <v>156</v>
      </c>
      <c r="C737" s="1">
        <v>44759</v>
      </c>
      <c r="D737" t="s">
        <v>165</v>
      </c>
      <c r="E737" t="s">
        <v>171</v>
      </c>
      <c r="F737">
        <v>250</v>
      </c>
      <c r="G737" t="s">
        <v>103</v>
      </c>
      <c r="H737" s="2">
        <v>2</v>
      </c>
      <c r="I737" s="3">
        <f t="shared" ca="1" si="25"/>
        <v>0.10421810248228758</v>
      </c>
      <c r="J737" s="13">
        <f t="shared" ca="1" si="26"/>
        <v>447.89094875885621</v>
      </c>
      <c r="K737" s="13">
        <f t="shared" ca="1" si="27"/>
        <v>-52.109051241143789</v>
      </c>
    </row>
    <row r="738" spans="1:11" x14ac:dyDescent="0.3">
      <c r="A738" t="s">
        <v>865</v>
      </c>
      <c r="B738" t="s">
        <v>157</v>
      </c>
      <c r="C738" s="1">
        <v>44795</v>
      </c>
      <c r="D738" t="s">
        <v>166</v>
      </c>
      <c r="E738" t="s">
        <v>171</v>
      </c>
      <c r="F738">
        <v>130</v>
      </c>
      <c r="G738" t="s">
        <v>104</v>
      </c>
      <c r="H738" s="2">
        <v>4</v>
      </c>
      <c r="I738" s="3">
        <f t="shared" ca="1" si="25"/>
        <v>0.19804238673647634</v>
      </c>
      <c r="J738" s="13">
        <f t="shared" ca="1" si="26"/>
        <v>417.01795889703232</v>
      </c>
      <c r="K738" s="13">
        <f t="shared" ca="1" si="27"/>
        <v>-102.9820411029677</v>
      </c>
    </row>
    <row r="739" spans="1:11" x14ac:dyDescent="0.3">
      <c r="A739" t="s">
        <v>866</v>
      </c>
      <c r="B739" t="s">
        <v>158</v>
      </c>
      <c r="C739" s="1">
        <v>44808</v>
      </c>
      <c r="D739" t="s">
        <v>167</v>
      </c>
      <c r="E739" t="s">
        <v>171</v>
      </c>
      <c r="F739">
        <v>60</v>
      </c>
      <c r="G739" t="s">
        <v>105</v>
      </c>
      <c r="H739" s="2">
        <v>4</v>
      </c>
      <c r="I739" s="3">
        <f t="shared" ca="1" si="25"/>
        <v>0.12637876796519731</v>
      </c>
      <c r="J739" s="13">
        <f t="shared" ca="1" si="26"/>
        <v>209.66909568835266</v>
      </c>
      <c r="K739" s="13">
        <f t="shared" ca="1" si="27"/>
        <v>-30.330904311647355</v>
      </c>
    </row>
    <row r="740" spans="1:11" x14ac:dyDescent="0.3">
      <c r="A740" t="s">
        <v>867</v>
      </c>
      <c r="B740" t="s">
        <v>154</v>
      </c>
      <c r="C740" s="1">
        <v>44756</v>
      </c>
      <c r="D740" t="s">
        <v>163</v>
      </c>
      <c r="E740" t="s">
        <v>171</v>
      </c>
      <c r="F740">
        <v>72</v>
      </c>
      <c r="G740" t="s">
        <v>103</v>
      </c>
      <c r="H740" s="2">
        <v>12</v>
      </c>
      <c r="I740" s="3">
        <f t="shared" ca="1" si="25"/>
        <v>0.17369714923436308</v>
      </c>
      <c r="J740" s="13">
        <f t="shared" ca="1" si="26"/>
        <v>713.92566306151025</v>
      </c>
      <c r="K740" s="13">
        <f t="shared" ca="1" si="27"/>
        <v>-150.07433693848969</v>
      </c>
    </row>
    <row r="741" spans="1:11" x14ac:dyDescent="0.3">
      <c r="A741" t="s">
        <v>868</v>
      </c>
      <c r="B741" t="s">
        <v>155</v>
      </c>
      <c r="C741" s="1">
        <v>44801</v>
      </c>
      <c r="D741" t="s">
        <v>164</v>
      </c>
      <c r="E741" t="s">
        <v>171</v>
      </c>
      <c r="F741">
        <v>65</v>
      </c>
      <c r="G741" t="s">
        <v>104</v>
      </c>
      <c r="H741" s="2">
        <v>5</v>
      </c>
      <c r="I741" s="3">
        <f t="shared" ca="1" si="25"/>
        <v>0.76056517051522021</v>
      </c>
      <c r="J741" s="13">
        <f t="shared" ca="1" si="26"/>
        <v>77.816319582553433</v>
      </c>
      <c r="K741" s="13">
        <f t="shared" ca="1" si="27"/>
        <v>-247.18368041744657</v>
      </c>
    </row>
    <row r="742" spans="1:11" x14ac:dyDescent="0.3">
      <c r="A742" t="s">
        <v>869</v>
      </c>
      <c r="B742" t="s">
        <v>156</v>
      </c>
      <c r="C742" s="1">
        <v>44806</v>
      </c>
      <c r="D742" t="s">
        <v>165</v>
      </c>
      <c r="E742" t="s">
        <v>170</v>
      </c>
      <c r="F742">
        <v>250</v>
      </c>
      <c r="G742" t="s">
        <v>105</v>
      </c>
      <c r="H742" s="2">
        <v>3</v>
      </c>
      <c r="I742" s="3">
        <f t="shared" ca="1" si="25"/>
        <v>0.61395016488449106</v>
      </c>
      <c r="J742" s="13">
        <f t="shared" ca="1" si="26"/>
        <v>289.53737633663172</v>
      </c>
      <c r="K742" s="13">
        <f t="shared" ca="1" si="27"/>
        <v>-460.46262366336828</v>
      </c>
    </row>
    <row r="743" spans="1:11" x14ac:dyDescent="0.3">
      <c r="A743" t="s">
        <v>870</v>
      </c>
      <c r="B743" t="s">
        <v>157</v>
      </c>
      <c r="C743" s="1">
        <v>44794</v>
      </c>
      <c r="D743" t="s">
        <v>166</v>
      </c>
      <c r="E743" t="s">
        <v>170</v>
      </c>
      <c r="F743">
        <v>130</v>
      </c>
      <c r="G743" t="s">
        <v>103</v>
      </c>
      <c r="H743" s="2">
        <v>2</v>
      </c>
      <c r="I743" s="3">
        <f t="shared" ca="1" si="25"/>
        <v>0.34399046151545509</v>
      </c>
      <c r="J743" s="13">
        <f t="shared" ca="1" si="26"/>
        <v>170.56248000598168</v>
      </c>
      <c r="K743" s="13">
        <f t="shared" ca="1" si="27"/>
        <v>-89.437519994018331</v>
      </c>
    </row>
    <row r="744" spans="1:11" x14ac:dyDescent="0.3">
      <c r="A744" t="s">
        <v>871</v>
      </c>
      <c r="B744" t="s">
        <v>154</v>
      </c>
      <c r="C744" s="1">
        <v>44800</v>
      </c>
      <c r="D744" t="s">
        <v>163</v>
      </c>
      <c r="E744" t="s">
        <v>170</v>
      </c>
      <c r="F744">
        <v>72</v>
      </c>
      <c r="G744" t="s">
        <v>104</v>
      </c>
      <c r="H744" s="2">
        <v>7</v>
      </c>
      <c r="I744" s="3">
        <f t="shared" ca="1" si="25"/>
        <v>0.63912805150099583</v>
      </c>
      <c r="J744" s="13">
        <f t="shared" ca="1" si="26"/>
        <v>181.87946204349811</v>
      </c>
      <c r="K744" s="13">
        <f t="shared" ca="1" si="27"/>
        <v>-322.12053795650189</v>
      </c>
    </row>
    <row r="745" spans="1:11" x14ac:dyDescent="0.3">
      <c r="A745" t="s">
        <v>872</v>
      </c>
      <c r="B745" t="s">
        <v>155</v>
      </c>
      <c r="C745" s="1">
        <v>44789</v>
      </c>
      <c r="D745" t="s">
        <v>164</v>
      </c>
      <c r="E745" t="s">
        <v>171</v>
      </c>
      <c r="F745">
        <v>65</v>
      </c>
      <c r="G745" t="s">
        <v>105</v>
      </c>
      <c r="H745" s="2">
        <v>12</v>
      </c>
      <c r="I745" s="3">
        <f t="shared" ca="1" si="25"/>
        <v>0.34015347782774619</v>
      </c>
      <c r="J745" s="13">
        <f t="shared" ca="1" si="26"/>
        <v>514.68028729435798</v>
      </c>
      <c r="K745" s="13">
        <f t="shared" ca="1" si="27"/>
        <v>-265.31971270564202</v>
      </c>
    </row>
    <row r="746" spans="1:11" x14ac:dyDescent="0.3">
      <c r="A746" t="s">
        <v>873</v>
      </c>
      <c r="B746" t="s">
        <v>156</v>
      </c>
      <c r="C746" s="1">
        <v>44802</v>
      </c>
      <c r="D746" t="s">
        <v>165</v>
      </c>
      <c r="E746" t="s">
        <v>171</v>
      </c>
      <c r="F746">
        <v>250</v>
      </c>
      <c r="G746" t="s">
        <v>103</v>
      </c>
      <c r="H746" s="2">
        <v>3</v>
      </c>
      <c r="I746" s="3">
        <f t="shared" ca="1" si="25"/>
        <v>0.38854926936101519</v>
      </c>
      <c r="J746" s="13">
        <f t="shared" ca="1" si="26"/>
        <v>458.58804797923858</v>
      </c>
      <c r="K746" s="13">
        <f t="shared" ca="1" si="27"/>
        <v>-291.41195202076136</v>
      </c>
    </row>
    <row r="747" spans="1:11" x14ac:dyDescent="0.3">
      <c r="A747" t="s">
        <v>874</v>
      </c>
      <c r="B747" t="s">
        <v>157</v>
      </c>
      <c r="C747" s="1">
        <v>44793</v>
      </c>
      <c r="D747" t="s">
        <v>166</v>
      </c>
      <c r="E747" t="s">
        <v>171</v>
      </c>
      <c r="F747">
        <v>130</v>
      </c>
      <c r="G747" t="s">
        <v>104</v>
      </c>
      <c r="H747" s="2">
        <v>4</v>
      </c>
      <c r="I747" s="3">
        <f t="shared" ca="1" si="25"/>
        <v>0.96406960796649066</v>
      </c>
      <c r="J747" s="13">
        <f t="shared" ca="1" si="26"/>
        <v>18.683803857424856</v>
      </c>
      <c r="K747" s="13">
        <f t="shared" ca="1" si="27"/>
        <v>-501.31619614257511</v>
      </c>
    </row>
    <row r="748" spans="1:11" x14ac:dyDescent="0.3">
      <c r="A748" t="s">
        <v>875</v>
      </c>
      <c r="B748" t="s">
        <v>158</v>
      </c>
      <c r="C748" s="1">
        <v>44793</v>
      </c>
      <c r="D748" t="s">
        <v>167</v>
      </c>
      <c r="E748" t="s">
        <v>171</v>
      </c>
      <c r="F748">
        <v>60</v>
      </c>
      <c r="G748" t="s">
        <v>105</v>
      </c>
      <c r="H748" s="2">
        <v>8</v>
      </c>
      <c r="I748" s="3">
        <f t="shared" ca="1" si="25"/>
        <v>2.8213418259255496E-2</v>
      </c>
      <c r="J748" s="13">
        <f t="shared" ca="1" si="26"/>
        <v>466.45755923555737</v>
      </c>
      <c r="K748" s="13">
        <f t="shared" ca="1" si="27"/>
        <v>-13.54244076444264</v>
      </c>
    </row>
    <row r="749" spans="1:11" x14ac:dyDescent="0.3">
      <c r="A749" t="s">
        <v>876</v>
      </c>
      <c r="B749" t="s">
        <v>159</v>
      </c>
      <c r="C749" s="1">
        <v>44785</v>
      </c>
      <c r="D749" t="s">
        <v>168</v>
      </c>
      <c r="E749" t="s">
        <v>171</v>
      </c>
      <c r="F749">
        <v>95</v>
      </c>
      <c r="G749" t="s">
        <v>103</v>
      </c>
      <c r="H749" s="2">
        <v>3</v>
      </c>
      <c r="I749" s="3">
        <f t="shared" ca="1" si="25"/>
        <v>0.15408112132468521</v>
      </c>
      <c r="J749" s="13">
        <f t="shared" ca="1" si="26"/>
        <v>241.0868804224647</v>
      </c>
      <c r="K749" s="13">
        <f t="shared" ca="1" si="27"/>
        <v>-43.913119577535277</v>
      </c>
    </row>
    <row r="750" spans="1:11" x14ac:dyDescent="0.3">
      <c r="A750" t="s">
        <v>877</v>
      </c>
      <c r="B750" t="s">
        <v>154</v>
      </c>
      <c r="C750" s="1">
        <v>44778</v>
      </c>
      <c r="D750" t="s">
        <v>163</v>
      </c>
      <c r="E750" t="s">
        <v>171</v>
      </c>
      <c r="F750">
        <v>72</v>
      </c>
      <c r="G750" t="s">
        <v>104</v>
      </c>
      <c r="H750" s="2">
        <v>8</v>
      </c>
      <c r="I750" s="3">
        <f t="shared" ca="1" si="25"/>
        <v>0.5042658987619919</v>
      </c>
      <c r="J750" s="13">
        <f t="shared" ca="1" si="26"/>
        <v>285.54284231309265</v>
      </c>
      <c r="K750" s="13">
        <f t="shared" ca="1" si="27"/>
        <v>-290.45715768690735</v>
      </c>
    </row>
    <row r="751" spans="1:11" x14ac:dyDescent="0.3">
      <c r="A751" t="s">
        <v>878</v>
      </c>
      <c r="B751" t="s">
        <v>155</v>
      </c>
      <c r="C751" s="1">
        <v>44764</v>
      </c>
      <c r="D751" t="s">
        <v>164</v>
      </c>
      <c r="E751" t="s">
        <v>171</v>
      </c>
      <c r="F751">
        <v>65</v>
      </c>
      <c r="G751" t="s">
        <v>105</v>
      </c>
      <c r="H751" s="2">
        <v>12</v>
      </c>
      <c r="I751" s="3">
        <f t="shared" ca="1" si="25"/>
        <v>7.4083187979142151E-2</v>
      </c>
      <c r="J751" s="13">
        <f t="shared" ca="1" si="26"/>
        <v>722.21511337626907</v>
      </c>
      <c r="K751" s="13">
        <f t="shared" ca="1" si="27"/>
        <v>-57.78488662373087</v>
      </c>
    </row>
    <row r="752" spans="1:11" x14ac:dyDescent="0.3">
      <c r="A752" t="s">
        <v>879</v>
      </c>
      <c r="B752" t="s">
        <v>156</v>
      </c>
      <c r="C752" s="1">
        <v>44769</v>
      </c>
      <c r="D752" t="s">
        <v>165</v>
      </c>
      <c r="E752" t="s">
        <v>170</v>
      </c>
      <c r="F752">
        <v>250</v>
      </c>
      <c r="G752" t="s">
        <v>103</v>
      </c>
      <c r="H752" s="2">
        <v>3</v>
      </c>
      <c r="I752" s="3">
        <f t="shared" ca="1" si="25"/>
        <v>0.83499308989860321</v>
      </c>
      <c r="J752" s="13">
        <f t="shared" ca="1" si="26"/>
        <v>123.75518257604759</v>
      </c>
      <c r="K752" s="13">
        <f t="shared" ca="1" si="27"/>
        <v>-626.24481742395233</v>
      </c>
    </row>
    <row r="753" spans="1:11" x14ac:dyDescent="0.3">
      <c r="A753" t="s">
        <v>880</v>
      </c>
      <c r="B753" t="s">
        <v>157</v>
      </c>
      <c r="C753" s="1">
        <v>44794</v>
      </c>
      <c r="D753" t="s">
        <v>166</v>
      </c>
      <c r="E753" t="s">
        <v>170</v>
      </c>
      <c r="F753">
        <v>130</v>
      </c>
      <c r="G753" t="s">
        <v>104</v>
      </c>
      <c r="H753" s="2">
        <v>4</v>
      </c>
      <c r="I753" s="3">
        <f t="shared" ca="1" si="25"/>
        <v>0.75486777676627381</v>
      </c>
      <c r="J753" s="13">
        <f t="shared" ca="1" si="26"/>
        <v>127.46875608153762</v>
      </c>
      <c r="K753" s="13">
        <f t="shared" ca="1" si="27"/>
        <v>-392.53124391846239</v>
      </c>
    </row>
    <row r="754" spans="1:11" x14ac:dyDescent="0.3">
      <c r="A754" t="s">
        <v>881</v>
      </c>
      <c r="B754" t="s">
        <v>154</v>
      </c>
      <c r="C754" s="1">
        <v>44766</v>
      </c>
      <c r="D754" t="s">
        <v>163</v>
      </c>
      <c r="E754" t="s">
        <v>170</v>
      </c>
      <c r="F754">
        <v>72</v>
      </c>
      <c r="G754" t="s">
        <v>105</v>
      </c>
      <c r="H754" s="2">
        <v>11</v>
      </c>
      <c r="I754" s="3">
        <f t="shared" ca="1" si="25"/>
        <v>0.93075172282313157</v>
      </c>
      <c r="J754" s="13">
        <f t="shared" ca="1" si="26"/>
        <v>54.844635524079798</v>
      </c>
      <c r="K754" s="13">
        <f t="shared" ca="1" si="27"/>
        <v>-737.15536447592012</v>
      </c>
    </row>
    <row r="755" spans="1:11" x14ac:dyDescent="0.3">
      <c r="A755" t="s">
        <v>882</v>
      </c>
      <c r="B755" t="s">
        <v>155</v>
      </c>
      <c r="C755" s="1">
        <v>44772</v>
      </c>
      <c r="D755" t="s">
        <v>164</v>
      </c>
      <c r="E755" t="s">
        <v>171</v>
      </c>
      <c r="F755">
        <v>65</v>
      </c>
      <c r="G755" t="s">
        <v>103</v>
      </c>
      <c r="H755" s="2">
        <v>9</v>
      </c>
      <c r="I755" s="3">
        <f t="shared" ca="1" si="25"/>
        <v>0.62748777599008287</v>
      </c>
      <c r="J755" s="13">
        <f t="shared" ca="1" si="26"/>
        <v>217.91965104580152</v>
      </c>
      <c r="K755" s="13">
        <f t="shared" ca="1" si="27"/>
        <v>-367.08034895419848</v>
      </c>
    </row>
    <row r="756" spans="1:11" x14ac:dyDescent="0.3">
      <c r="A756" t="s">
        <v>883</v>
      </c>
      <c r="B756" t="s">
        <v>156</v>
      </c>
      <c r="C756" s="1">
        <v>44787</v>
      </c>
      <c r="D756" t="s">
        <v>165</v>
      </c>
      <c r="E756" t="s">
        <v>171</v>
      </c>
      <c r="F756">
        <v>250</v>
      </c>
      <c r="G756" t="s">
        <v>104</v>
      </c>
      <c r="H756" s="2">
        <v>3</v>
      </c>
      <c r="I756" s="3">
        <f t="shared" ca="1" si="25"/>
        <v>0.98292393760178776</v>
      </c>
      <c r="J756" s="13">
        <f t="shared" ca="1" si="26"/>
        <v>12.807046798659183</v>
      </c>
      <c r="K756" s="13">
        <f t="shared" ca="1" si="27"/>
        <v>-737.19295320134086</v>
      </c>
    </row>
    <row r="757" spans="1:11" x14ac:dyDescent="0.3">
      <c r="A757" t="s">
        <v>884</v>
      </c>
      <c r="B757" t="s">
        <v>157</v>
      </c>
      <c r="C757" s="1">
        <v>44755</v>
      </c>
      <c r="D757" t="s">
        <v>166</v>
      </c>
      <c r="E757" t="s">
        <v>171</v>
      </c>
      <c r="F757">
        <v>130</v>
      </c>
      <c r="G757" t="s">
        <v>105</v>
      </c>
      <c r="H757" s="2">
        <v>3</v>
      </c>
      <c r="I757" s="3">
        <f t="shared" ca="1" si="25"/>
        <v>0.37217269682553911</v>
      </c>
      <c r="J757" s="13">
        <f t="shared" ca="1" si="26"/>
        <v>244.85264823803976</v>
      </c>
      <c r="K757" s="13">
        <f t="shared" ca="1" si="27"/>
        <v>-145.14735176196027</v>
      </c>
    </row>
    <row r="758" spans="1:11" x14ac:dyDescent="0.3">
      <c r="A758" t="s">
        <v>885</v>
      </c>
      <c r="B758" t="s">
        <v>158</v>
      </c>
      <c r="C758" s="1">
        <v>44785</v>
      </c>
      <c r="D758" t="s">
        <v>167</v>
      </c>
      <c r="E758" t="s">
        <v>171</v>
      </c>
      <c r="F758">
        <v>60</v>
      </c>
      <c r="G758" t="s">
        <v>103</v>
      </c>
      <c r="H758" s="2">
        <v>13</v>
      </c>
      <c r="I758" s="3">
        <f t="shared" ref="I758:I795" ca="1" si="28">RAND()</f>
        <v>0.29884945894227155</v>
      </c>
      <c r="J758" s="13">
        <f t="shared" ca="1" si="26"/>
        <v>546.89742202502816</v>
      </c>
      <c r="K758" s="13">
        <f t="shared" ca="1" si="27"/>
        <v>-233.10257797497178</v>
      </c>
    </row>
    <row r="759" spans="1:11" x14ac:dyDescent="0.3">
      <c r="A759" t="s">
        <v>886</v>
      </c>
      <c r="B759" t="s">
        <v>154</v>
      </c>
      <c r="C759" s="1">
        <v>44761</v>
      </c>
      <c r="D759" t="s">
        <v>163</v>
      </c>
      <c r="E759" t="s">
        <v>171</v>
      </c>
      <c r="F759">
        <v>72</v>
      </c>
      <c r="G759" t="s">
        <v>104</v>
      </c>
      <c r="H759" s="2">
        <v>12</v>
      </c>
      <c r="I759" s="3">
        <f t="shared" ca="1" si="28"/>
        <v>2.1130835053117081E-2</v>
      </c>
      <c r="J759" s="13">
        <f t="shared" ca="1" si="26"/>
        <v>845.74295851410682</v>
      </c>
      <c r="K759" s="13">
        <f t="shared" ca="1" si="27"/>
        <v>-18.257041485893158</v>
      </c>
    </row>
    <row r="760" spans="1:11" x14ac:dyDescent="0.3">
      <c r="A760" t="s">
        <v>887</v>
      </c>
      <c r="B760" t="s">
        <v>155</v>
      </c>
      <c r="C760" s="1">
        <v>44770</v>
      </c>
      <c r="D760" t="s">
        <v>164</v>
      </c>
      <c r="E760" t="s">
        <v>171</v>
      </c>
      <c r="F760">
        <v>65</v>
      </c>
      <c r="G760" t="s">
        <v>105</v>
      </c>
      <c r="H760" s="2">
        <v>5</v>
      </c>
      <c r="I760" s="3">
        <f t="shared" ca="1" si="28"/>
        <v>0.47332243207587954</v>
      </c>
      <c r="J760" s="13">
        <f t="shared" ca="1" si="26"/>
        <v>171.17020957533916</v>
      </c>
      <c r="K760" s="13">
        <f t="shared" ca="1" si="27"/>
        <v>-153.82979042466084</v>
      </c>
    </row>
    <row r="761" spans="1:11" x14ac:dyDescent="0.3">
      <c r="A761" t="s">
        <v>888</v>
      </c>
      <c r="B761" t="s">
        <v>156</v>
      </c>
      <c r="C761" s="1">
        <v>44769</v>
      </c>
      <c r="D761" t="s">
        <v>165</v>
      </c>
      <c r="E761" t="s">
        <v>170</v>
      </c>
      <c r="F761">
        <v>250</v>
      </c>
      <c r="G761" t="s">
        <v>103</v>
      </c>
      <c r="H761" s="2">
        <v>3</v>
      </c>
      <c r="I761" s="3">
        <f t="shared" ca="1" si="28"/>
        <v>0.3424517180433686</v>
      </c>
      <c r="J761" s="13">
        <f t="shared" ca="1" si="26"/>
        <v>493.16121146747355</v>
      </c>
      <c r="K761" s="13">
        <f t="shared" ca="1" si="27"/>
        <v>-256.83878853252645</v>
      </c>
    </row>
    <row r="762" spans="1:11" x14ac:dyDescent="0.3">
      <c r="A762" t="s">
        <v>889</v>
      </c>
      <c r="B762" t="s">
        <v>157</v>
      </c>
      <c r="C762" s="1">
        <v>44785</v>
      </c>
      <c r="D762" t="s">
        <v>166</v>
      </c>
      <c r="E762" t="s">
        <v>171</v>
      </c>
      <c r="F762">
        <v>130</v>
      </c>
      <c r="G762" t="s">
        <v>104</v>
      </c>
      <c r="H762" s="2">
        <v>5</v>
      </c>
      <c r="I762" s="3">
        <f t="shared" ca="1" si="28"/>
        <v>0.38540285858230683</v>
      </c>
      <c r="J762" s="13">
        <f t="shared" ca="1" si="26"/>
        <v>399.48814192150058</v>
      </c>
      <c r="K762" s="13">
        <f t="shared" ca="1" si="27"/>
        <v>-250.51185807849944</v>
      </c>
    </row>
    <row r="763" spans="1:11" x14ac:dyDescent="0.3">
      <c r="A763" t="s">
        <v>890</v>
      </c>
      <c r="B763" t="s">
        <v>154</v>
      </c>
      <c r="C763" s="1">
        <v>44771</v>
      </c>
      <c r="D763" t="s">
        <v>163</v>
      </c>
      <c r="E763" t="s">
        <v>170</v>
      </c>
      <c r="F763">
        <v>72</v>
      </c>
      <c r="G763" t="s">
        <v>105</v>
      </c>
      <c r="H763" s="2">
        <v>8</v>
      </c>
      <c r="I763" s="3">
        <f t="shared" ca="1" si="28"/>
        <v>0.19193590168287178</v>
      </c>
      <c r="J763" s="13">
        <f t="shared" ca="1" si="26"/>
        <v>465.44492063066588</v>
      </c>
      <c r="K763" s="13">
        <f t="shared" ca="1" si="27"/>
        <v>-110.55507936933415</v>
      </c>
    </row>
    <row r="764" spans="1:11" x14ac:dyDescent="0.3">
      <c r="A764" t="s">
        <v>891</v>
      </c>
      <c r="B764" t="s">
        <v>155</v>
      </c>
      <c r="C764" s="1">
        <v>44776</v>
      </c>
      <c r="D764" t="s">
        <v>164</v>
      </c>
      <c r="E764" t="s">
        <v>171</v>
      </c>
      <c r="F764">
        <v>65</v>
      </c>
      <c r="G764" t="s">
        <v>103</v>
      </c>
      <c r="H764" s="2">
        <v>4</v>
      </c>
      <c r="I764" s="3">
        <f t="shared" ca="1" si="28"/>
        <v>0.1748208228483491</v>
      </c>
      <c r="J764" s="13">
        <f t="shared" ca="1" si="26"/>
        <v>214.54658605942925</v>
      </c>
      <c r="K764" s="13">
        <f t="shared" ca="1" si="27"/>
        <v>-45.453413940570769</v>
      </c>
    </row>
    <row r="765" spans="1:11" x14ac:dyDescent="0.3">
      <c r="A765" t="s">
        <v>892</v>
      </c>
      <c r="B765" t="s">
        <v>156</v>
      </c>
      <c r="C765" s="1">
        <v>44782</v>
      </c>
      <c r="D765" t="s">
        <v>165</v>
      </c>
      <c r="E765" t="s">
        <v>170</v>
      </c>
      <c r="F765">
        <v>250</v>
      </c>
      <c r="G765" t="s">
        <v>104</v>
      </c>
      <c r="H765" s="2">
        <v>3</v>
      </c>
      <c r="I765" s="3">
        <f t="shared" ca="1" si="28"/>
        <v>0.54909679510994713</v>
      </c>
      <c r="J765" s="13">
        <f t="shared" ca="1" si="26"/>
        <v>338.17740366753964</v>
      </c>
      <c r="K765" s="13">
        <f t="shared" ca="1" si="27"/>
        <v>-411.82259633246031</v>
      </c>
    </row>
    <row r="766" spans="1:11" x14ac:dyDescent="0.3">
      <c r="A766" t="s">
        <v>893</v>
      </c>
      <c r="B766" t="s">
        <v>157</v>
      </c>
      <c r="C766" s="1">
        <v>44765</v>
      </c>
      <c r="D766" t="s">
        <v>166</v>
      </c>
      <c r="E766" t="s">
        <v>171</v>
      </c>
      <c r="F766">
        <v>130</v>
      </c>
      <c r="G766" t="s">
        <v>105</v>
      </c>
      <c r="H766" s="2">
        <v>7</v>
      </c>
      <c r="I766" s="3">
        <f t="shared" ca="1" si="28"/>
        <v>9.1543772130736945E-2</v>
      </c>
      <c r="J766" s="13">
        <f t="shared" ca="1" si="26"/>
        <v>826.69516736102935</v>
      </c>
      <c r="K766" s="13">
        <f t="shared" ca="1" si="27"/>
        <v>-83.304832638970609</v>
      </c>
    </row>
    <row r="767" spans="1:11" x14ac:dyDescent="0.3">
      <c r="A767" t="s">
        <v>894</v>
      </c>
      <c r="B767" t="s">
        <v>158</v>
      </c>
      <c r="C767" s="1">
        <v>44778</v>
      </c>
      <c r="D767" t="s">
        <v>167</v>
      </c>
      <c r="E767" t="s">
        <v>170</v>
      </c>
      <c r="F767">
        <v>60</v>
      </c>
      <c r="G767" t="s">
        <v>103</v>
      </c>
      <c r="H767" s="2">
        <v>7</v>
      </c>
      <c r="I767" s="3">
        <f t="shared" ca="1" si="28"/>
        <v>0.31315045452839696</v>
      </c>
      <c r="J767" s="13">
        <f t="shared" ca="1" si="26"/>
        <v>288.47680909807326</v>
      </c>
      <c r="K767" s="13">
        <f t="shared" ca="1" si="27"/>
        <v>-131.52319090192671</v>
      </c>
    </row>
    <row r="768" spans="1:11" x14ac:dyDescent="0.3">
      <c r="A768" t="s">
        <v>895</v>
      </c>
      <c r="B768" t="s">
        <v>159</v>
      </c>
      <c r="C768" s="1">
        <v>44774</v>
      </c>
      <c r="D768" t="s">
        <v>168</v>
      </c>
      <c r="E768" t="s">
        <v>171</v>
      </c>
      <c r="F768">
        <v>95</v>
      </c>
      <c r="G768" t="s">
        <v>104</v>
      </c>
      <c r="H768" s="2">
        <v>7</v>
      </c>
      <c r="I768" s="3">
        <f t="shared" ca="1" si="28"/>
        <v>0.18354450477582207</v>
      </c>
      <c r="J768" s="13">
        <f t="shared" ca="1" si="26"/>
        <v>542.94290432407831</v>
      </c>
      <c r="K768" s="13">
        <f t="shared" ca="1" si="27"/>
        <v>-122.05709567592167</v>
      </c>
    </row>
    <row r="769" spans="1:11" x14ac:dyDescent="0.3">
      <c r="A769" t="s">
        <v>896</v>
      </c>
      <c r="B769" t="s">
        <v>154</v>
      </c>
      <c r="C769" s="1">
        <v>44803</v>
      </c>
      <c r="D769" t="s">
        <v>163</v>
      </c>
      <c r="E769" t="s">
        <v>170</v>
      </c>
      <c r="F769">
        <v>72</v>
      </c>
      <c r="G769" t="s">
        <v>105</v>
      </c>
      <c r="H769" s="2">
        <v>5</v>
      </c>
      <c r="I769" s="3">
        <f t="shared" ca="1" si="28"/>
        <v>0.10607692786643153</v>
      </c>
      <c r="J769" s="13">
        <f t="shared" ca="1" si="26"/>
        <v>321.81230596808467</v>
      </c>
      <c r="K769" s="13">
        <f t="shared" ca="1" si="27"/>
        <v>-38.187694031915356</v>
      </c>
    </row>
    <row r="770" spans="1:11" x14ac:dyDescent="0.3">
      <c r="A770" t="s">
        <v>897</v>
      </c>
      <c r="B770" t="s">
        <v>155</v>
      </c>
      <c r="C770" s="1">
        <v>44782</v>
      </c>
      <c r="D770" t="s">
        <v>164</v>
      </c>
      <c r="E770" t="s">
        <v>171</v>
      </c>
      <c r="F770">
        <v>65</v>
      </c>
      <c r="G770" t="s">
        <v>103</v>
      </c>
      <c r="H770" s="2">
        <v>6</v>
      </c>
      <c r="I770" s="3">
        <f t="shared" ca="1" si="28"/>
        <v>0.28338248539335964</v>
      </c>
      <c r="J770" s="13">
        <f t="shared" ref="J770:J795" ca="1" si="29">F770*H770*(1-I770)</f>
        <v>279.48083069658975</v>
      </c>
      <c r="K770" s="13">
        <f t="shared" ref="K770:K795" ca="1" si="30">-J770 * I770 / (1 - I770)</f>
        <v>-110.51916930341027</v>
      </c>
    </row>
    <row r="771" spans="1:11" x14ac:dyDescent="0.3">
      <c r="A771" t="s">
        <v>898</v>
      </c>
      <c r="B771" t="s">
        <v>156</v>
      </c>
      <c r="C771" s="1">
        <v>44774</v>
      </c>
      <c r="D771" t="s">
        <v>165</v>
      </c>
      <c r="E771" t="s">
        <v>170</v>
      </c>
      <c r="F771">
        <v>250</v>
      </c>
      <c r="G771" t="s">
        <v>104</v>
      </c>
      <c r="H771" s="2">
        <v>2</v>
      </c>
      <c r="I771" s="3">
        <f t="shared" ca="1" si="28"/>
        <v>0.9895766256918288</v>
      </c>
      <c r="J771" s="13">
        <f t="shared" ca="1" si="29"/>
        <v>5.211687154085598</v>
      </c>
      <c r="K771" s="13">
        <f t="shared" ca="1" si="30"/>
        <v>-494.78831284591445</v>
      </c>
    </row>
    <row r="772" spans="1:11" x14ac:dyDescent="0.3">
      <c r="A772" t="s">
        <v>899</v>
      </c>
      <c r="B772" t="s">
        <v>157</v>
      </c>
      <c r="C772" s="1">
        <v>44790</v>
      </c>
      <c r="D772" t="s">
        <v>166</v>
      </c>
      <c r="E772" t="s">
        <v>171</v>
      </c>
      <c r="F772">
        <v>130</v>
      </c>
      <c r="G772" t="s">
        <v>105</v>
      </c>
      <c r="H772" s="2">
        <v>2</v>
      </c>
      <c r="I772" s="3">
        <f t="shared" ca="1" si="28"/>
        <v>0.31062418294318739</v>
      </c>
      <c r="J772" s="13">
        <f t="shared" ca="1" si="29"/>
        <v>179.23771243477128</v>
      </c>
      <c r="K772" s="13">
        <f t="shared" ca="1" si="30"/>
        <v>-80.762287565228718</v>
      </c>
    </row>
    <row r="773" spans="1:11" x14ac:dyDescent="0.3">
      <c r="A773" t="s">
        <v>900</v>
      </c>
      <c r="B773" t="s">
        <v>154</v>
      </c>
      <c r="C773" s="1">
        <v>44790</v>
      </c>
      <c r="D773" t="s">
        <v>163</v>
      </c>
      <c r="E773" t="s">
        <v>170</v>
      </c>
      <c r="F773">
        <v>72</v>
      </c>
      <c r="G773" t="s">
        <v>103</v>
      </c>
      <c r="H773" s="2">
        <v>4</v>
      </c>
      <c r="I773" s="3">
        <f t="shared" ca="1" si="28"/>
        <v>0.11794293318695603</v>
      </c>
      <c r="J773" s="13">
        <f t="shared" ca="1" si="29"/>
        <v>254.03243524215665</v>
      </c>
      <c r="K773" s="13">
        <f t="shared" ca="1" si="30"/>
        <v>-33.967564757843334</v>
      </c>
    </row>
    <row r="774" spans="1:11" x14ac:dyDescent="0.3">
      <c r="A774" t="s">
        <v>901</v>
      </c>
      <c r="B774" t="s">
        <v>155</v>
      </c>
      <c r="C774" s="1">
        <v>44757</v>
      </c>
      <c r="D774" t="s">
        <v>164</v>
      </c>
      <c r="E774" t="s">
        <v>171</v>
      </c>
      <c r="F774">
        <v>65</v>
      </c>
      <c r="G774" t="s">
        <v>104</v>
      </c>
      <c r="H774" s="2">
        <v>10</v>
      </c>
      <c r="I774" s="3">
        <f t="shared" ca="1" si="28"/>
        <v>0.99691291104229773</v>
      </c>
      <c r="J774" s="13">
        <f t="shared" ca="1" si="29"/>
        <v>2.0066078225064734</v>
      </c>
      <c r="K774" s="13">
        <f t="shared" ca="1" si="30"/>
        <v>-647.99339217749366</v>
      </c>
    </row>
    <row r="775" spans="1:11" x14ac:dyDescent="0.3">
      <c r="A775" t="s">
        <v>902</v>
      </c>
      <c r="B775" t="s">
        <v>156</v>
      </c>
      <c r="C775" s="1">
        <v>44778</v>
      </c>
      <c r="D775" t="s">
        <v>165</v>
      </c>
      <c r="E775" t="s">
        <v>170</v>
      </c>
      <c r="F775">
        <v>250</v>
      </c>
      <c r="G775" t="s">
        <v>105</v>
      </c>
      <c r="H775" s="2">
        <v>1</v>
      </c>
      <c r="I775" s="3">
        <f t="shared" ca="1" si="28"/>
        <v>0.74373238959490406</v>
      </c>
      <c r="J775" s="13">
        <f t="shared" ca="1" si="29"/>
        <v>64.066902601273981</v>
      </c>
      <c r="K775" s="13">
        <f t="shared" ca="1" si="30"/>
        <v>-185.93309739872601</v>
      </c>
    </row>
    <row r="776" spans="1:11" x14ac:dyDescent="0.3">
      <c r="A776" t="s">
        <v>903</v>
      </c>
      <c r="B776" t="s">
        <v>157</v>
      </c>
      <c r="C776" s="1">
        <v>44795</v>
      </c>
      <c r="D776" t="s">
        <v>163</v>
      </c>
      <c r="E776" t="s">
        <v>171</v>
      </c>
      <c r="F776">
        <v>72</v>
      </c>
      <c r="G776" t="s">
        <v>103</v>
      </c>
      <c r="H776" s="2">
        <v>12</v>
      </c>
      <c r="I776" s="3">
        <f t="shared" ca="1" si="28"/>
        <v>0.48045893125060368</v>
      </c>
      <c r="J776" s="13">
        <f t="shared" ca="1" si="29"/>
        <v>448.88348339947839</v>
      </c>
      <c r="K776" s="13">
        <f t="shared" ca="1" si="30"/>
        <v>-415.11651660052155</v>
      </c>
    </row>
    <row r="777" spans="1:11" x14ac:dyDescent="0.3">
      <c r="A777" t="s">
        <v>904</v>
      </c>
      <c r="B777" t="s">
        <v>154</v>
      </c>
      <c r="C777" s="1">
        <v>44800</v>
      </c>
      <c r="D777" t="s">
        <v>164</v>
      </c>
      <c r="E777" t="s">
        <v>170</v>
      </c>
      <c r="F777">
        <v>65</v>
      </c>
      <c r="G777" t="s">
        <v>103</v>
      </c>
      <c r="H777" s="2">
        <v>11</v>
      </c>
      <c r="I777" s="3">
        <f t="shared" ca="1" si="28"/>
        <v>0.48372028039128667</v>
      </c>
      <c r="J777" s="13">
        <f t="shared" ca="1" si="29"/>
        <v>369.13999952023005</v>
      </c>
      <c r="K777" s="13">
        <f t="shared" ca="1" si="30"/>
        <v>-345.86000047977001</v>
      </c>
    </row>
    <row r="778" spans="1:11" x14ac:dyDescent="0.3">
      <c r="A778" t="s">
        <v>905</v>
      </c>
      <c r="B778" t="s">
        <v>155</v>
      </c>
      <c r="C778" s="1">
        <v>44783</v>
      </c>
      <c r="D778" t="s">
        <v>165</v>
      </c>
      <c r="E778" t="s">
        <v>171</v>
      </c>
      <c r="F778">
        <v>250</v>
      </c>
      <c r="G778" t="s">
        <v>104</v>
      </c>
      <c r="H778" s="2">
        <v>2</v>
      </c>
      <c r="I778" s="3">
        <f t="shared" ca="1" si="28"/>
        <v>0.74076382571984567</v>
      </c>
      <c r="J778" s="13">
        <f t="shared" ca="1" si="29"/>
        <v>129.61808714007717</v>
      </c>
      <c r="K778" s="13">
        <f t="shared" ca="1" si="30"/>
        <v>-370.38191285992286</v>
      </c>
    </row>
    <row r="779" spans="1:11" x14ac:dyDescent="0.3">
      <c r="A779" t="s">
        <v>906</v>
      </c>
      <c r="B779" t="s">
        <v>156</v>
      </c>
      <c r="C779" s="1">
        <v>44770</v>
      </c>
      <c r="D779" t="s">
        <v>166</v>
      </c>
      <c r="E779" t="s">
        <v>171</v>
      </c>
      <c r="F779">
        <v>130</v>
      </c>
      <c r="G779" t="s">
        <v>105</v>
      </c>
      <c r="H779" s="2">
        <v>7</v>
      </c>
      <c r="I779" s="3">
        <f t="shared" ca="1" si="28"/>
        <v>6.3115120804964953E-2</v>
      </c>
      <c r="J779" s="13">
        <f t="shared" ca="1" si="29"/>
        <v>852.56524006748191</v>
      </c>
      <c r="K779" s="13">
        <f t="shared" ca="1" si="30"/>
        <v>-57.434759932518105</v>
      </c>
    </row>
    <row r="780" spans="1:11" x14ac:dyDescent="0.3">
      <c r="A780" t="s">
        <v>907</v>
      </c>
      <c r="B780" t="s">
        <v>157</v>
      </c>
      <c r="C780" s="1">
        <v>44764</v>
      </c>
      <c r="D780" t="s">
        <v>163</v>
      </c>
      <c r="E780" t="s">
        <v>171</v>
      </c>
      <c r="F780">
        <v>72</v>
      </c>
      <c r="G780" t="s">
        <v>103</v>
      </c>
      <c r="H780" s="2">
        <v>6</v>
      </c>
      <c r="I780" s="3">
        <f t="shared" ca="1" si="28"/>
        <v>0.65314784538070714</v>
      </c>
      <c r="J780" s="13">
        <f t="shared" ca="1" si="29"/>
        <v>149.84013079553452</v>
      </c>
      <c r="K780" s="13">
        <f t="shared" ca="1" si="30"/>
        <v>-282.15986920446551</v>
      </c>
    </row>
    <row r="781" spans="1:11" x14ac:dyDescent="0.3">
      <c r="A781" t="s">
        <v>908</v>
      </c>
      <c r="B781" t="s">
        <v>154</v>
      </c>
      <c r="C781" s="1">
        <v>44810</v>
      </c>
      <c r="D781" t="s">
        <v>164</v>
      </c>
      <c r="E781" t="s">
        <v>171</v>
      </c>
      <c r="F781">
        <v>65</v>
      </c>
      <c r="G781" t="s">
        <v>104</v>
      </c>
      <c r="H781" s="2">
        <v>4</v>
      </c>
      <c r="I781" s="3">
        <f t="shared" ca="1" si="28"/>
        <v>0.2238441441059138</v>
      </c>
      <c r="J781" s="13">
        <f t="shared" ca="1" si="29"/>
        <v>201.80052253246242</v>
      </c>
      <c r="K781" s="13">
        <f t="shared" ca="1" si="30"/>
        <v>-58.199477467537591</v>
      </c>
    </row>
    <row r="782" spans="1:11" x14ac:dyDescent="0.3">
      <c r="A782" t="s">
        <v>909</v>
      </c>
      <c r="B782" t="s">
        <v>155</v>
      </c>
      <c r="C782" s="1">
        <v>44793</v>
      </c>
      <c r="D782" t="s">
        <v>165</v>
      </c>
      <c r="E782" t="s">
        <v>171</v>
      </c>
      <c r="F782">
        <v>250</v>
      </c>
      <c r="G782" t="s">
        <v>105</v>
      </c>
      <c r="H782" s="2">
        <v>2</v>
      </c>
      <c r="I782" s="3">
        <f t="shared" ca="1" si="28"/>
        <v>0.53484254758307959</v>
      </c>
      <c r="J782" s="13">
        <f t="shared" ca="1" si="29"/>
        <v>232.57872620846021</v>
      </c>
      <c r="K782" s="13">
        <f t="shared" ca="1" si="30"/>
        <v>-267.42127379153982</v>
      </c>
    </row>
    <row r="783" spans="1:11" x14ac:dyDescent="0.3">
      <c r="A783" t="s">
        <v>910</v>
      </c>
      <c r="B783" t="s">
        <v>156</v>
      </c>
      <c r="C783" s="1">
        <v>44787</v>
      </c>
      <c r="D783" t="s">
        <v>166</v>
      </c>
      <c r="E783" t="s">
        <v>170</v>
      </c>
      <c r="F783">
        <v>130</v>
      </c>
      <c r="G783" t="s">
        <v>103</v>
      </c>
      <c r="H783" s="2">
        <v>4</v>
      </c>
      <c r="I783" s="3">
        <f t="shared" ca="1" si="28"/>
        <v>0.97594427685450746</v>
      </c>
      <c r="J783" s="13">
        <f t="shared" ca="1" si="29"/>
        <v>12.508976035656119</v>
      </c>
      <c r="K783" s="13">
        <f t="shared" ca="1" si="30"/>
        <v>-507.49102396434387</v>
      </c>
    </row>
    <row r="784" spans="1:11" x14ac:dyDescent="0.3">
      <c r="A784" t="s">
        <v>911</v>
      </c>
      <c r="B784" t="s">
        <v>157</v>
      </c>
      <c r="C784" s="1">
        <v>44774</v>
      </c>
      <c r="D784" t="s">
        <v>167</v>
      </c>
      <c r="E784" t="s">
        <v>171</v>
      </c>
      <c r="F784">
        <v>60</v>
      </c>
      <c r="G784" t="s">
        <v>104</v>
      </c>
      <c r="H784" s="2">
        <v>8</v>
      </c>
      <c r="I784" s="3">
        <f t="shared" ca="1" si="28"/>
        <v>4.8588547316972042E-2</v>
      </c>
      <c r="J784" s="13">
        <f t="shared" ca="1" si="29"/>
        <v>456.67749728785344</v>
      </c>
      <c r="K784" s="13">
        <f t="shared" ca="1" si="30"/>
        <v>-23.32250271214658</v>
      </c>
    </row>
    <row r="785" spans="1:11" x14ac:dyDescent="0.3">
      <c r="A785" t="s">
        <v>912</v>
      </c>
      <c r="B785" t="s">
        <v>158</v>
      </c>
      <c r="C785" s="1">
        <v>44756</v>
      </c>
      <c r="D785" t="s">
        <v>163</v>
      </c>
      <c r="E785" t="s">
        <v>170</v>
      </c>
      <c r="F785">
        <v>72</v>
      </c>
      <c r="G785" t="s">
        <v>105</v>
      </c>
      <c r="H785" s="2">
        <v>4</v>
      </c>
      <c r="I785" s="3">
        <f t="shared" ca="1" si="28"/>
        <v>0.65678330585757749</v>
      </c>
      <c r="J785" s="13">
        <f t="shared" ca="1" si="29"/>
        <v>98.846407913017686</v>
      </c>
      <c r="K785" s="13">
        <f t="shared" ca="1" si="30"/>
        <v>-189.15359208698231</v>
      </c>
    </row>
    <row r="786" spans="1:11" x14ac:dyDescent="0.3">
      <c r="A786" t="s">
        <v>913</v>
      </c>
      <c r="B786" t="s">
        <v>154</v>
      </c>
      <c r="C786" s="1">
        <v>44810</v>
      </c>
      <c r="D786" t="s">
        <v>164</v>
      </c>
      <c r="E786" t="s">
        <v>171</v>
      </c>
      <c r="F786">
        <v>65</v>
      </c>
      <c r="G786" t="s">
        <v>103</v>
      </c>
      <c r="H786" s="2">
        <v>5</v>
      </c>
      <c r="I786" s="3">
        <f t="shared" ca="1" si="28"/>
        <v>0.43570608315506498</v>
      </c>
      <c r="J786" s="13">
        <f t="shared" ca="1" si="29"/>
        <v>183.39552297460389</v>
      </c>
      <c r="K786" s="13">
        <f t="shared" ca="1" si="30"/>
        <v>-141.60447702539611</v>
      </c>
    </row>
    <row r="787" spans="1:11" x14ac:dyDescent="0.3">
      <c r="A787" t="s">
        <v>914</v>
      </c>
      <c r="B787" t="s">
        <v>155</v>
      </c>
      <c r="C787" s="1">
        <v>44774</v>
      </c>
      <c r="D787" t="s">
        <v>165</v>
      </c>
      <c r="E787" t="s">
        <v>170</v>
      </c>
      <c r="F787">
        <v>250</v>
      </c>
      <c r="G787" t="s">
        <v>104</v>
      </c>
      <c r="H787" s="2">
        <v>3</v>
      </c>
      <c r="I787" s="3">
        <f t="shared" ca="1" si="28"/>
        <v>0.41743005174856551</v>
      </c>
      <c r="J787" s="13">
        <f t="shared" ca="1" si="29"/>
        <v>436.92746118857588</v>
      </c>
      <c r="K787" s="13">
        <f t="shared" ca="1" si="30"/>
        <v>-313.07253881142418</v>
      </c>
    </row>
    <row r="788" spans="1:11" x14ac:dyDescent="0.3">
      <c r="A788" t="s">
        <v>915</v>
      </c>
      <c r="B788" t="s">
        <v>156</v>
      </c>
      <c r="C788" s="1">
        <v>44804</v>
      </c>
      <c r="D788" t="s">
        <v>166</v>
      </c>
      <c r="E788" t="s">
        <v>171</v>
      </c>
      <c r="F788">
        <v>130</v>
      </c>
      <c r="G788" t="s">
        <v>105</v>
      </c>
      <c r="H788" s="2">
        <v>4</v>
      </c>
      <c r="I788" s="3">
        <f t="shared" ca="1" si="28"/>
        <v>0.32296737548249621</v>
      </c>
      <c r="J788" s="13">
        <f t="shared" ca="1" si="29"/>
        <v>352.05696474910195</v>
      </c>
      <c r="K788" s="13">
        <f t="shared" ca="1" si="30"/>
        <v>-167.94303525089802</v>
      </c>
    </row>
    <row r="789" spans="1:11" x14ac:dyDescent="0.3">
      <c r="A789" t="s">
        <v>916</v>
      </c>
      <c r="B789" t="s">
        <v>157</v>
      </c>
      <c r="C789" s="1">
        <v>44803</v>
      </c>
      <c r="D789" t="s">
        <v>163</v>
      </c>
      <c r="E789" t="s">
        <v>170</v>
      </c>
      <c r="F789">
        <v>72</v>
      </c>
      <c r="G789" t="s">
        <v>103</v>
      </c>
      <c r="H789" s="2">
        <v>5</v>
      </c>
      <c r="I789" s="3">
        <f t="shared" ca="1" si="28"/>
        <v>0.83482954296546363</v>
      </c>
      <c r="J789" s="13">
        <f t="shared" ca="1" si="29"/>
        <v>59.461364532433095</v>
      </c>
      <c r="K789" s="13">
        <f t="shared" ca="1" si="30"/>
        <v>-300.53863546756691</v>
      </c>
    </row>
    <row r="790" spans="1:11" x14ac:dyDescent="0.3">
      <c r="A790" t="s">
        <v>917</v>
      </c>
      <c r="B790" t="s">
        <v>154</v>
      </c>
      <c r="C790" s="1">
        <v>44808</v>
      </c>
      <c r="D790" t="s">
        <v>164</v>
      </c>
      <c r="E790" t="s">
        <v>171</v>
      </c>
      <c r="F790">
        <v>65</v>
      </c>
      <c r="G790" t="s">
        <v>104</v>
      </c>
      <c r="H790" s="2">
        <v>7</v>
      </c>
      <c r="I790" s="3">
        <f t="shared" ca="1" si="28"/>
        <v>0.28927836370261173</v>
      </c>
      <c r="J790" s="13">
        <f t="shared" ca="1" si="29"/>
        <v>323.37834451531165</v>
      </c>
      <c r="K790" s="13">
        <f t="shared" ca="1" si="30"/>
        <v>-131.62165548468832</v>
      </c>
    </row>
    <row r="791" spans="1:11" x14ac:dyDescent="0.3">
      <c r="A791" t="s">
        <v>918</v>
      </c>
      <c r="B791" t="s">
        <v>155</v>
      </c>
      <c r="C791" s="1">
        <v>44786</v>
      </c>
      <c r="D791" t="s">
        <v>165</v>
      </c>
      <c r="E791" t="s">
        <v>170</v>
      </c>
      <c r="F791">
        <v>250</v>
      </c>
      <c r="G791" t="s">
        <v>105</v>
      </c>
      <c r="H791" s="2">
        <v>1</v>
      </c>
      <c r="I791" s="3">
        <f t="shared" ca="1" si="28"/>
        <v>0.14680161143586301</v>
      </c>
      <c r="J791" s="13">
        <f t="shared" ca="1" si="29"/>
        <v>213.29959714103424</v>
      </c>
      <c r="K791" s="13">
        <f t="shared" ca="1" si="30"/>
        <v>-36.700402858965752</v>
      </c>
    </row>
    <row r="792" spans="1:11" x14ac:dyDescent="0.3">
      <c r="A792" t="s">
        <v>919</v>
      </c>
      <c r="B792" t="s">
        <v>156</v>
      </c>
      <c r="C792" s="1">
        <v>44788</v>
      </c>
      <c r="D792" t="s">
        <v>166</v>
      </c>
      <c r="E792" t="s">
        <v>171</v>
      </c>
      <c r="F792">
        <v>130</v>
      </c>
      <c r="G792" t="s">
        <v>103</v>
      </c>
      <c r="H792" s="2">
        <v>6</v>
      </c>
      <c r="I792" s="3">
        <f t="shared" ca="1" si="28"/>
        <v>0.87511403165554125</v>
      </c>
      <c r="J792" s="13">
        <f t="shared" ca="1" si="29"/>
        <v>97.411055308677831</v>
      </c>
      <c r="K792" s="13">
        <f t="shared" ca="1" si="30"/>
        <v>-682.58894469132224</v>
      </c>
    </row>
    <row r="793" spans="1:11" x14ac:dyDescent="0.3">
      <c r="A793" t="s">
        <v>920</v>
      </c>
      <c r="B793" t="s">
        <v>157</v>
      </c>
      <c r="C793" s="1">
        <v>44772</v>
      </c>
      <c r="D793" t="s">
        <v>167</v>
      </c>
      <c r="E793" t="s">
        <v>170</v>
      </c>
      <c r="F793">
        <v>60</v>
      </c>
      <c r="G793" t="s">
        <v>104</v>
      </c>
      <c r="H793" s="2">
        <v>13</v>
      </c>
      <c r="I793" s="3">
        <f t="shared" ca="1" si="28"/>
        <v>0.78285346286656576</v>
      </c>
      <c r="J793" s="13">
        <f t="shared" ca="1" si="29"/>
        <v>169.37429896407872</v>
      </c>
      <c r="K793" s="13">
        <f t="shared" ca="1" si="30"/>
        <v>-610.62570103592134</v>
      </c>
    </row>
    <row r="794" spans="1:11" x14ac:dyDescent="0.3">
      <c r="A794" t="s">
        <v>921</v>
      </c>
      <c r="B794" t="s">
        <v>158</v>
      </c>
      <c r="C794" s="1">
        <v>44756</v>
      </c>
      <c r="D794" t="s">
        <v>168</v>
      </c>
      <c r="E794" t="s">
        <v>171</v>
      </c>
      <c r="F794">
        <v>95</v>
      </c>
      <c r="G794" t="s">
        <v>105</v>
      </c>
      <c r="H794" s="2">
        <v>6</v>
      </c>
      <c r="I794" s="3">
        <f t="shared" ca="1" si="28"/>
        <v>9.2578862834818421E-2</v>
      </c>
      <c r="J794" s="13">
        <f t="shared" ca="1" si="29"/>
        <v>517.23004818415347</v>
      </c>
      <c r="K794" s="13">
        <f t="shared" ca="1" si="30"/>
        <v>-52.769951815846497</v>
      </c>
    </row>
    <row r="795" spans="1:11" x14ac:dyDescent="0.3">
      <c r="A795" t="s">
        <v>922</v>
      </c>
      <c r="B795" t="s">
        <v>159</v>
      </c>
      <c r="C795" s="1">
        <v>44808</v>
      </c>
      <c r="D795" t="s">
        <v>163</v>
      </c>
      <c r="E795" t="s">
        <v>170</v>
      </c>
      <c r="F795">
        <v>72</v>
      </c>
      <c r="G795" t="s">
        <v>103</v>
      </c>
      <c r="H795" s="2">
        <v>12</v>
      </c>
      <c r="I795" s="3">
        <f t="shared" ca="1" si="28"/>
        <v>0.72241308306229224</v>
      </c>
      <c r="J795" s="13">
        <f t="shared" ca="1" si="29"/>
        <v>239.8350962341795</v>
      </c>
      <c r="K795" s="13">
        <f t="shared" ca="1" si="30"/>
        <v>-624.16490376582055</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995C5-1C3D-40CE-8C06-E588113A8141}">
  <dimension ref="A1:R110"/>
  <sheetViews>
    <sheetView zoomScale="85" zoomScaleNormal="85" workbookViewId="0">
      <selection activeCell="G4" sqref="G4:G5"/>
    </sheetView>
  </sheetViews>
  <sheetFormatPr defaultRowHeight="14.4" x14ac:dyDescent="0.3"/>
  <cols>
    <col min="2" max="2" width="13.44140625" bestFit="1" customWidth="1"/>
    <col min="3" max="3" width="17" bestFit="1" customWidth="1"/>
    <col min="4" max="4" width="16.88671875" bestFit="1" customWidth="1"/>
    <col min="5" max="5" width="15.5546875" bestFit="1" customWidth="1"/>
    <col min="6" max="6" width="16.88671875" bestFit="1" customWidth="1"/>
    <col min="7" max="7" width="13.44140625" bestFit="1" customWidth="1"/>
    <col min="8" max="8" width="15.5546875" bestFit="1" customWidth="1"/>
    <col min="9" max="9" width="26.77734375" bestFit="1" customWidth="1"/>
    <col min="10" max="10" width="20.109375" bestFit="1" customWidth="1"/>
    <col min="11" max="11" width="15.5546875" bestFit="1" customWidth="1"/>
    <col min="12" max="12" width="19.21875" bestFit="1" customWidth="1"/>
    <col min="13" max="13" width="20.33203125" bestFit="1" customWidth="1"/>
    <col min="14" max="14" width="26.6640625" bestFit="1" customWidth="1"/>
    <col min="15" max="15" width="28.5546875" bestFit="1" customWidth="1"/>
    <col min="16" max="16" width="14.77734375" bestFit="1" customWidth="1"/>
    <col min="17" max="17" width="21" bestFit="1" customWidth="1"/>
    <col min="18" max="18" width="11.44140625" bestFit="1" customWidth="1"/>
  </cols>
  <sheetData>
    <row r="1" spans="1:18" x14ac:dyDescent="0.3">
      <c r="A1" t="s">
        <v>1688</v>
      </c>
    </row>
    <row r="2" spans="1:18" x14ac:dyDescent="0.3">
      <c r="A2" t="s">
        <v>1689</v>
      </c>
    </row>
    <row r="3" spans="1:18" x14ac:dyDescent="0.3">
      <c r="A3" t="s">
        <v>1690</v>
      </c>
    </row>
    <row r="4" spans="1:18" x14ac:dyDescent="0.3">
      <c r="A4" t="s">
        <v>1691</v>
      </c>
      <c r="E4" t="s">
        <v>1701</v>
      </c>
      <c r="G4" t="s">
        <v>1702</v>
      </c>
    </row>
    <row r="5" spans="1:18" x14ac:dyDescent="0.3">
      <c r="A5" t="s">
        <v>1692</v>
      </c>
      <c r="E5" s="9">
        <v>120496.38338306526</v>
      </c>
      <c r="G5" s="9">
        <v>298.99846993316442</v>
      </c>
    </row>
    <row r="6" spans="1:18" x14ac:dyDescent="0.3">
      <c r="A6" t="s">
        <v>1693</v>
      </c>
    </row>
    <row r="10" spans="1:18" x14ac:dyDescent="0.3">
      <c r="B10" t="s">
        <v>1688</v>
      </c>
      <c r="G10" t="s">
        <v>1691</v>
      </c>
      <c r="K10" t="s">
        <v>1692</v>
      </c>
    </row>
    <row r="12" spans="1:18" x14ac:dyDescent="0.3">
      <c r="B12" t="s">
        <v>1706</v>
      </c>
      <c r="D12" t="s">
        <v>1699</v>
      </c>
      <c r="G12" s="10" t="s">
        <v>1703</v>
      </c>
      <c r="H12" t="s">
        <v>1701</v>
      </c>
      <c r="K12" s="10" t="s">
        <v>1701</v>
      </c>
      <c r="L12" s="10" t="s">
        <v>1708</v>
      </c>
    </row>
    <row r="13" spans="1:18" x14ac:dyDescent="0.3">
      <c r="B13" s="13">
        <v>-250.61939607179838</v>
      </c>
      <c r="D13">
        <v>403</v>
      </c>
      <c r="G13" s="12">
        <v>44725</v>
      </c>
      <c r="H13" s="9">
        <v>2782.9365615999282</v>
      </c>
      <c r="K13" s="10" t="s">
        <v>1703</v>
      </c>
      <c r="L13" t="s">
        <v>168</v>
      </c>
      <c r="M13" t="s">
        <v>164</v>
      </c>
      <c r="N13" t="s">
        <v>165</v>
      </c>
      <c r="O13" t="s">
        <v>166</v>
      </c>
      <c r="P13" t="s">
        <v>167</v>
      </c>
      <c r="Q13" t="s">
        <v>163</v>
      </c>
      <c r="R13" t="s">
        <v>1704</v>
      </c>
    </row>
    <row r="14" spans="1:18" x14ac:dyDescent="0.3">
      <c r="G14" s="12">
        <v>44726</v>
      </c>
      <c r="H14" s="9">
        <v>1222.6346968938092</v>
      </c>
      <c r="K14" s="12">
        <v>44725</v>
      </c>
      <c r="L14" s="9"/>
      <c r="M14" s="9"/>
      <c r="N14" s="9">
        <v>921.70535908710667</v>
      </c>
      <c r="O14" s="9">
        <v>625.61489228695734</v>
      </c>
      <c r="P14" s="9">
        <v>877.55553910200331</v>
      </c>
      <c r="Q14" s="9">
        <v>358.06077112386083</v>
      </c>
      <c r="R14" s="9">
        <v>2782.9365615999282</v>
      </c>
    </row>
    <row r="15" spans="1:18" x14ac:dyDescent="0.3">
      <c r="G15" s="12">
        <v>44727</v>
      </c>
      <c r="H15" s="9">
        <v>2226.4417643646593</v>
      </c>
      <c r="K15" s="12">
        <v>44726</v>
      </c>
      <c r="L15" s="9"/>
      <c r="M15" s="9"/>
      <c r="N15" s="9">
        <v>180.71207642813397</v>
      </c>
      <c r="O15" s="9">
        <v>516.79660966589279</v>
      </c>
      <c r="P15" s="9"/>
      <c r="Q15" s="9">
        <v>525.12601079978231</v>
      </c>
      <c r="R15" s="9">
        <v>1222.6346968938092</v>
      </c>
    </row>
    <row r="16" spans="1:18" x14ac:dyDescent="0.3">
      <c r="B16" t="s">
        <v>1689</v>
      </c>
      <c r="G16" s="12">
        <v>44728</v>
      </c>
      <c r="H16" s="9">
        <v>1501.0413062449559</v>
      </c>
      <c r="K16" s="12">
        <v>44727</v>
      </c>
      <c r="L16" s="9"/>
      <c r="M16" s="9">
        <v>508.37916204323938</v>
      </c>
      <c r="N16" s="9">
        <v>603.05877680263347</v>
      </c>
      <c r="O16" s="9">
        <v>450.05643505203017</v>
      </c>
      <c r="P16" s="9"/>
      <c r="Q16" s="9">
        <v>664.94739046675591</v>
      </c>
      <c r="R16" s="9">
        <v>2226.4417643646589</v>
      </c>
    </row>
    <row r="17" spans="2:18" x14ac:dyDescent="0.3">
      <c r="G17" s="12">
        <v>44729</v>
      </c>
      <c r="H17" s="9">
        <v>2523.537671943935</v>
      </c>
      <c r="K17" s="12">
        <v>44728</v>
      </c>
      <c r="L17" s="9"/>
      <c r="M17" s="9">
        <v>632.10987111090458</v>
      </c>
      <c r="N17" s="9">
        <v>160.79668161900295</v>
      </c>
      <c r="O17" s="9"/>
      <c r="P17" s="9"/>
      <c r="Q17" s="9">
        <v>708.13475351504837</v>
      </c>
      <c r="R17" s="9">
        <v>1501.0413062449559</v>
      </c>
    </row>
    <row r="18" spans="2:18" x14ac:dyDescent="0.3">
      <c r="B18" s="10" t="s">
        <v>1703</v>
      </c>
      <c r="C18" t="s">
        <v>1699</v>
      </c>
      <c r="D18" t="s">
        <v>1701</v>
      </c>
      <c r="G18" s="12">
        <v>44730</v>
      </c>
      <c r="H18" s="9">
        <v>2241.4921953771359</v>
      </c>
      <c r="K18" s="12">
        <v>44729</v>
      </c>
      <c r="L18" s="9"/>
      <c r="M18" s="9">
        <v>354.03364462681645</v>
      </c>
      <c r="N18" s="9">
        <v>909.53299826664215</v>
      </c>
      <c r="O18" s="9">
        <v>539.43695916245372</v>
      </c>
      <c r="P18" s="9">
        <v>289.46095157918882</v>
      </c>
      <c r="Q18" s="9">
        <v>431.07311830883418</v>
      </c>
      <c r="R18" s="9">
        <v>2523.5376719439355</v>
      </c>
    </row>
    <row r="19" spans="2:18" x14ac:dyDescent="0.3">
      <c r="B19" s="11" t="s">
        <v>168</v>
      </c>
      <c r="C19">
        <v>14</v>
      </c>
      <c r="D19" s="9">
        <v>3633.8605612910887</v>
      </c>
      <c r="G19" s="12">
        <v>44731</v>
      </c>
      <c r="H19" s="9">
        <v>2137.6204128679269</v>
      </c>
      <c r="K19" s="12">
        <v>44730</v>
      </c>
      <c r="L19" s="9"/>
      <c r="M19" s="9">
        <v>550.85726352949052</v>
      </c>
      <c r="N19" s="9"/>
      <c r="O19" s="9">
        <v>476.70165357390249</v>
      </c>
      <c r="P19" s="9">
        <v>760.54813388840284</v>
      </c>
      <c r="Q19" s="9">
        <v>453.38514438534008</v>
      </c>
      <c r="R19" s="9">
        <v>2241.4921953771359</v>
      </c>
    </row>
    <row r="20" spans="2:18" x14ac:dyDescent="0.3">
      <c r="B20" s="11" t="s">
        <v>164</v>
      </c>
      <c r="C20">
        <v>83</v>
      </c>
      <c r="D20" s="9">
        <v>21708.863023099198</v>
      </c>
      <c r="G20" s="12">
        <v>44732</v>
      </c>
      <c r="H20" s="9">
        <v>1802.3216753792221</v>
      </c>
      <c r="K20" s="12">
        <v>44731</v>
      </c>
      <c r="L20" s="9">
        <v>1223.1088493910074</v>
      </c>
      <c r="M20" s="9">
        <v>403.18195826138663</v>
      </c>
      <c r="N20" s="9"/>
      <c r="O20" s="9">
        <v>95.822356938586282</v>
      </c>
      <c r="P20" s="9">
        <v>263.26240202751018</v>
      </c>
      <c r="Q20" s="9">
        <v>152.24484624943636</v>
      </c>
      <c r="R20" s="9">
        <v>2137.6204128679269</v>
      </c>
    </row>
    <row r="21" spans="2:18" x14ac:dyDescent="0.3">
      <c r="B21" s="11" t="s">
        <v>165</v>
      </c>
      <c r="C21">
        <v>84</v>
      </c>
      <c r="D21" s="9">
        <v>24328.134229486372</v>
      </c>
      <c r="G21" s="12">
        <v>44733</v>
      </c>
      <c r="H21" s="9">
        <v>1844.3607309886615</v>
      </c>
      <c r="K21" s="12">
        <v>44732</v>
      </c>
      <c r="L21" s="9"/>
      <c r="M21" s="9"/>
      <c r="N21" s="9"/>
      <c r="O21" s="9">
        <v>1464.0269874856976</v>
      </c>
      <c r="P21" s="9">
        <v>338.29468789352433</v>
      </c>
      <c r="Q21" s="9"/>
      <c r="R21" s="9">
        <v>1802.3216753792219</v>
      </c>
    </row>
    <row r="22" spans="2:18" x14ac:dyDescent="0.3">
      <c r="B22" s="11" t="s">
        <v>166</v>
      </c>
      <c r="C22">
        <v>88</v>
      </c>
      <c r="D22" s="9">
        <v>25745.474425403165</v>
      </c>
      <c r="G22" s="12">
        <v>44734</v>
      </c>
      <c r="H22" s="9">
        <v>7984.2590345268572</v>
      </c>
      <c r="K22" s="12">
        <v>44733</v>
      </c>
      <c r="L22" s="9"/>
      <c r="M22" s="9">
        <v>242.55354594683496</v>
      </c>
      <c r="N22" s="9"/>
      <c r="O22" s="9">
        <v>769.70995641467414</v>
      </c>
      <c r="P22" s="9"/>
      <c r="Q22" s="9">
        <v>832.09722862715239</v>
      </c>
      <c r="R22" s="9">
        <v>1844.3607309886615</v>
      </c>
    </row>
    <row r="23" spans="2:18" x14ac:dyDescent="0.3">
      <c r="B23" s="11" t="s">
        <v>167</v>
      </c>
      <c r="C23">
        <v>42</v>
      </c>
      <c r="D23" s="9">
        <v>14784.860998124344</v>
      </c>
      <c r="G23" s="12">
        <v>44735</v>
      </c>
      <c r="H23" s="9">
        <v>4464.4641828994372</v>
      </c>
      <c r="K23" s="12">
        <v>44734</v>
      </c>
      <c r="L23" s="9">
        <v>495.72922370979489</v>
      </c>
      <c r="M23" s="9">
        <v>888.01686212433719</v>
      </c>
      <c r="N23" s="9">
        <v>2144.1755648139674</v>
      </c>
      <c r="O23" s="9">
        <v>1851.7693264786089</v>
      </c>
      <c r="P23" s="9">
        <v>713.07386052307072</v>
      </c>
      <c r="Q23" s="9">
        <v>1891.4941968770781</v>
      </c>
      <c r="R23" s="9">
        <v>7984.2590345268582</v>
      </c>
    </row>
    <row r="24" spans="2:18" x14ac:dyDescent="0.3">
      <c r="B24" s="11" t="s">
        <v>163</v>
      </c>
      <c r="C24">
        <v>92</v>
      </c>
      <c r="D24" s="9">
        <v>30295.190145661079</v>
      </c>
      <c r="G24" s="12">
        <v>44736</v>
      </c>
      <c r="H24" s="9">
        <v>1505.2367194884569</v>
      </c>
      <c r="K24" s="12">
        <v>44735</v>
      </c>
      <c r="L24" s="9"/>
      <c r="M24" s="9">
        <v>611.3788954215463</v>
      </c>
      <c r="N24" s="9">
        <v>1887.3418888846727</v>
      </c>
      <c r="O24" s="9">
        <v>227.26522217599077</v>
      </c>
      <c r="P24" s="9">
        <v>217.58818869802855</v>
      </c>
      <c r="Q24" s="9">
        <v>1520.8899877191991</v>
      </c>
      <c r="R24" s="9">
        <v>4464.4641828994372</v>
      </c>
    </row>
    <row r="25" spans="2:18" x14ac:dyDescent="0.3">
      <c r="G25" s="12">
        <v>44737</v>
      </c>
      <c r="H25" s="9">
        <v>4677.8009288183739</v>
      </c>
      <c r="K25" s="12">
        <v>44736</v>
      </c>
      <c r="L25" s="9"/>
      <c r="M25" s="9"/>
      <c r="N25" s="9">
        <v>678.09092680151184</v>
      </c>
      <c r="O25" s="9">
        <v>52.926273028965575</v>
      </c>
      <c r="P25" s="9">
        <v>414.71041604521815</v>
      </c>
      <c r="Q25" s="9">
        <v>359.50910361276129</v>
      </c>
      <c r="R25" s="9">
        <v>1505.2367194884569</v>
      </c>
    </row>
    <row r="26" spans="2:18" x14ac:dyDescent="0.3">
      <c r="G26" s="12">
        <v>44738</v>
      </c>
      <c r="H26" s="9">
        <v>4683.8273777335271</v>
      </c>
      <c r="K26" s="12">
        <v>44737</v>
      </c>
      <c r="L26" s="9"/>
      <c r="M26" s="9">
        <v>635.00954051479016</v>
      </c>
      <c r="N26" s="9">
        <v>2435.6718940615642</v>
      </c>
      <c r="O26" s="9">
        <v>11.444213492210116</v>
      </c>
      <c r="P26" s="9">
        <v>594.37342773817124</v>
      </c>
      <c r="Q26" s="9">
        <v>1001.3018530116383</v>
      </c>
      <c r="R26" s="9">
        <v>4677.8009288183739</v>
      </c>
    </row>
    <row r="27" spans="2:18" x14ac:dyDescent="0.3">
      <c r="B27" s="11" t="s">
        <v>1690</v>
      </c>
      <c r="G27" s="12">
        <v>44739</v>
      </c>
      <c r="H27" s="9">
        <v>1620.1467752619708</v>
      </c>
      <c r="K27" s="12">
        <v>44738</v>
      </c>
      <c r="L27" s="9"/>
      <c r="M27" s="9">
        <v>231.41493008032398</v>
      </c>
      <c r="N27" s="9">
        <v>544.40467046689025</v>
      </c>
      <c r="O27" s="9">
        <v>1371.1785545104076</v>
      </c>
      <c r="P27" s="9">
        <v>1275.0571630157017</v>
      </c>
      <c r="Q27" s="9">
        <v>1261.7720596602035</v>
      </c>
      <c r="R27" s="9">
        <v>4683.8273777335271</v>
      </c>
    </row>
    <row r="28" spans="2:18" x14ac:dyDescent="0.3">
      <c r="G28" s="12">
        <v>44740</v>
      </c>
      <c r="H28" s="9">
        <v>3718.7008312083485</v>
      </c>
      <c r="K28" s="12">
        <v>44739</v>
      </c>
      <c r="L28" s="9">
        <v>38.999429743170126</v>
      </c>
      <c r="M28" s="9">
        <v>614.63239401685075</v>
      </c>
      <c r="N28" s="9"/>
      <c r="O28" s="9">
        <v>158.68799635736551</v>
      </c>
      <c r="P28" s="9"/>
      <c r="Q28" s="9">
        <v>807.82695514458442</v>
      </c>
      <c r="R28" s="9">
        <v>1620.1467752619708</v>
      </c>
    </row>
    <row r="29" spans="2:18" x14ac:dyDescent="0.3">
      <c r="B29" s="10" t="s">
        <v>1703</v>
      </c>
      <c r="C29" t="s">
        <v>1707</v>
      </c>
      <c r="G29" s="12">
        <v>44743</v>
      </c>
      <c r="H29" s="9">
        <v>1651.7869291675743</v>
      </c>
      <c r="K29" s="12">
        <v>44740</v>
      </c>
      <c r="L29" s="9">
        <v>335.17125056513527</v>
      </c>
      <c r="M29" s="9">
        <v>504.95249156869966</v>
      </c>
      <c r="N29" s="9">
        <v>1353.2024564826402</v>
      </c>
      <c r="O29" s="9">
        <v>952.0829315669564</v>
      </c>
      <c r="P29" s="9">
        <v>244.21461187128821</v>
      </c>
      <c r="Q29" s="9">
        <v>329.07708915362832</v>
      </c>
      <c r="R29" s="9">
        <v>3718.7008312083481</v>
      </c>
    </row>
    <row r="30" spans="2:18" x14ac:dyDescent="0.3">
      <c r="B30" s="12">
        <v>44725</v>
      </c>
      <c r="C30">
        <v>6</v>
      </c>
      <c r="G30" s="12">
        <v>44744</v>
      </c>
      <c r="H30" s="9">
        <v>1204.3707242826163</v>
      </c>
      <c r="K30" s="12">
        <v>44743</v>
      </c>
      <c r="L30" s="9"/>
      <c r="M30" s="9">
        <v>598.25493758435732</v>
      </c>
      <c r="N30" s="9"/>
      <c r="O30" s="9">
        <v>459.44759348212256</v>
      </c>
      <c r="P30" s="9">
        <v>198.13407096787631</v>
      </c>
      <c r="Q30" s="9">
        <v>395.95032713321797</v>
      </c>
      <c r="R30" s="9">
        <v>1651.7869291675743</v>
      </c>
    </row>
    <row r="31" spans="2:18" x14ac:dyDescent="0.3">
      <c r="B31" s="12">
        <v>44726</v>
      </c>
      <c r="C31">
        <v>4</v>
      </c>
      <c r="G31" s="12">
        <v>44745</v>
      </c>
      <c r="H31" s="9">
        <v>1734.7947819760786</v>
      </c>
      <c r="K31" s="12">
        <v>44744</v>
      </c>
      <c r="L31" s="9">
        <v>159.54925598956945</v>
      </c>
      <c r="M31" s="9">
        <v>141.64267391551863</v>
      </c>
      <c r="N31" s="9"/>
      <c r="O31" s="9">
        <v>642.03076428150609</v>
      </c>
      <c r="P31" s="9"/>
      <c r="Q31" s="9">
        <v>261.14803009602224</v>
      </c>
      <c r="R31" s="9">
        <v>1204.3707242826163</v>
      </c>
    </row>
    <row r="32" spans="2:18" x14ac:dyDescent="0.3">
      <c r="B32" s="12">
        <v>44727</v>
      </c>
      <c r="C32">
        <v>9</v>
      </c>
      <c r="G32" s="12">
        <v>44746</v>
      </c>
      <c r="H32" s="9">
        <v>499.96848017302761</v>
      </c>
      <c r="K32" s="12">
        <v>44745</v>
      </c>
      <c r="L32" s="9"/>
      <c r="M32" s="9">
        <v>874.27140200455347</v>
      </c>
      <c r="N32" s="9"/>
      <c r="O32" s="9"/>
      <c r="P32" s="9">
        <v>388.65482546640055</v>
      </c>
      <c r="Q32" s="9">
        <v>471.86855450512462</v>
      </c>
      <c r="R32" s="9">
        <v>1734.7947819760786</v>
      </c>
    </row>
    <row r="33" spans="2:18" x14ac:dyDescent="0.3">
      <c r="B33" s="12">
        <v>44728</v>
      </c>
      <c r="C33">
        <v>4</v>
      </c>
      <c r="G33" s="12">
        <v>44747</v>
      </c>
      <c r="H33" s="9">
        <v>3166.9471440296502</v>
      </c>
      <c r="K33" s="12">
        <v>44746</v>
      </c>
      <c r="L33" s="9"/>
      <c r="M33" s="9">
        <v>465.49739230042059</v>
      </c>
      <c r="N33" s="9">
        <v>34.471087872607001</v>
      </c>
      <c r="O33" s="9"/>
      <c r="P33" s="9"/>
      <c r="Q33" s="9"/>
      <c r="R33" s="9">
        <v>499.96848017302761</v>
      </c>
    </row>
    <row r="34" spans="2:18" x14ac:dyDescent="0.3">
      <c r="B34" s="12">
        <v>44729</v>
      </c>
      <c r="C34">
        <v>7</v>
      </c>
      <c r="G34" s="12">
        <v>44748</v>
      </c>
      <c r="H34" s="9">
        <v>1224.1932320491082</v>
      </c>
      <c r="K34" s="12">
        <v>44747</v>
      </c>
      <c r="L34" s="9"/>
      <c r="M34" s="9">
        <v>507.0607809257495</v>
      </c>
      <c r="N34" s="9">
        <v>381.23748576240649</v>
      </c>
      <c r="O34" s="9">
        <v>1449.1750044572359</v>
      </c>
      <c r="P34" s="9">
        <v>151.49686848642131</v>
      </c>
      <c r="Q34" s="9">
        <v>677.97700439783716</v>
      </c>
      <c r="R34" s="9">
        <v>3166.9471440296502</v>
      </c>
    </row>
    <row r="35" spans="2:18" x14ac:dyDescent="0.3">
      <c r="B35" s="12">
        <v>44730</v>
      </c>
      <c r="C35">
        <v>4</v>
      </c>
      <c r="G35" s="12">
        <v>44749</v>
      </c>
      <c r="H35" s="9">
        <v>1563.3930659633875</v>
      </c>
      <c r="K35" s="12">
        <v>44748</v>
      </c>
      <c r="L35" s="9"/>
      <c r="M35" s="9">
        <v>424.35381699325023</v>
      </c>
      <c r="N35" s="9">
        <v>289.78112762235025</v>
      </c>
      <c r="O35" s="9"/>
      <c r="P35" s="9"/>
      <c r="Q35" s="9">
        <v>510.05828743350759</v>
      </c>
      <c r="R35" s="9">
        <v>1224.193232049108</v>
      </c>
    </row>
    <row r="36" spans="2:18" x14ac:dyDescent="0.3">
      <c r="B36" s="12">
        <v>44731</v>
      </c>
      <c r="C36">
        <v>8</v>
      </c>
      <c r="G36" s="12">
        <v>44750</v>
      </c>
      <c r="H36" s="9">
        <v>1812.754337285174</v>
      </c>
      <c r="K36" s="12">
        <v>44749</v>
      </c>
      <c r="L36" s="9"/>
      <c r="M36" s="9">
        <v>573.68739375109817</v>
      </c>
      <c r="N36" s="9">
        <v>377.23881158889554</v>
      </c>
      <c r="O36" s="9">
        <v>458.47310428668277</v>
      </c>
      <c r="P36" s="9"/>
      <c r="Q36" s="9">
        <v>153.99375633671099</v>
      </c>
      <c r="R36" s="9">
        <v>1563.3930659633872</v>
      </c>
    </row>
    <row r="37" spans="2:18" x14ac:dyDescent="0.3">
      <c r="B37" s="12">
        <v>44732</v>
      </c>
      <c r="C37">
        <v>4</v>
      </c>
      <c r="G37" s="12">
        <v>44751</v>
      </c>
      <c r="H37" s="9">
        <v>1568.5627080349695</v>
      </c>
      <c r="K37" s="12">
        <v>44750</v>
      </c>
      <c r="L37" s="9"/>
      <c r="M37" s="9">
        <v>774.63166702674539</v>
      </c>
      <c r="N37" s="9">
        <v>245.27263253323503</v>
      </c>
      <c r="O37" s="9">
        <v>792.8500377251936</v>
      </c>
      <c r="P37" s="9"/>
      <c r="Q37" s="9"/>
      <c r="R37" s="9">
        <v>1812.7543372851742</v>
      </c>
    </row>
    <row r="38" spans="2:18" x14ac:dyDescent="0.3">
      <c r="B38" s="12">
        <v>44733</v>
      </c>
      <c r="C38">
        <v>5</v>
      </c>
      <c r="G38" s="12">
        <v>44752</v>
      </c>
      <c r="H38" s="9">
        <v>1956.2864769175651</v>
      </c>
      <c r="K38" s="12">
        <v>44751</v>
      </c>
      <c r="L38" s="9"/>
      <c r="M38" s="9"/>
      <c r="N38" s="9">
        <v>117.65652194474063</v>
      </c>
      <c r="O38" s="9">
        <v>729.07879915352055</v>
      </c>
      <c r="P38" s="9"/>
      <c r="Q38" s="9">
        <v>721.82738693670842</v>
      </c>
      <c r="R38" s="9">
        <v>1568.5627080349695</v>
      </c>
    </row>
    <row r="39" spans="2:18" x14ac:dyDescent="0.3">
      <c r="B39" s="12">
        <v>44734</v>
      </c>
      <c r="C39">
        <v>23</v>
      </c>
      <c r="G39" s="12">
        <v>44753</v>
      </c>
      <c r="H39" s="9">
        <v>4278.6459912687615</v>
      </c>
      <c r="K39" s="12">
        <v>44752</v>
      </c>
      <c r="L39" s="9">
        <v>394.92535062119867</v>
      </c>
      <c r="M39" s="9">
        <v>453.0373339476152</v>
      </c>
      <c r="N39" s="9">
        <v>188.95111339002057</v>
      </c>
      <c r="O39" s="9">
        <v>919.3726789587306</v>
      </c>
      <c r="P39" s="9"/>
      <c r="Q39" s="9"/>
      <c r="R39" s="9">
        <v>1956.2864769175651</v>
      </c>
    </row>
    <row r="40" spans="2:18" x14ac:dyDescent="0.3">
      <c r="B40" s="12">
        <v>44735</v>
      </c>
      <c r="C40">
        <v>19</v>
      </c>
      <c r="G40" s="12">
        <v>44754</v>
      </c>
      <c r="H40" s="9">
        <v>1727.2941319600066</v>
      </c>
      <c r="K40" s="12">
        <v>44753</v>
      </c>
      <c r="L40" s="9"/>
      <c r="M40" s="9">
        <v>1219.8181062583701</v>
      </c>
      <c r="N40" s="9">
        <v>595.78842023941331</v>
      </c>
      <c r="O40" s="9">
        <v>2047.6655560250424</v>
      </c>
      <c r="P40" s="9"/>
      <c r="Q40" s="9">
        <v>415.37390874593575</v>
      </c>
      <c r="R40" s="9">
        <v>4278.6459912687615</v>
      </c>
    </row>
    <row r="41" spans="2:18" x14ac:dyDescent="0.3">
      <c r="B41" s="12">
        <v>44736</v>
      </c>
      <c r="C41">
        <v>6</v>
      </c>
      <c r="G41" s="12">
        <v>44755</v>
      </c>
      <c r="H41" s="9">
        <v>1510.8080961590804</v>
      </c>
      <c r="K41" s="12">
        <v>44754</v>
      </c>
      <c r="L41" s="9"/>
      <c r="M41" s="9">
        <v>713.66249809179681</v>
      </c>
      <c r="N41" s="9"/>
      <c r="O41" s="9">
        <v>908.54269044229204</v>
      </c>
      <c r="P41" s="9">
        <v>83.107644766382037</v>
      </c>
      <c r="Q41" s="9">
        <v>21.9812986595357</v>
      </c>
      <c r="R41" s="9">
        <v>1727.2941319600066</v>
      </c>
    </row>
    <row r="42" spans="2:18" x14ac:dyDescent="0.3">
      <c r="B42" s="12">
        <v>44737</v>
      </c>
      <c r="C42">
        <v>13</v>
      </c>
      <c r="G42" s="12">
        <v>44756</v>
      </c>
      <c r="H42" s="9">
        <v>1810.158926809042</v>
      </c>
      <c r="K42" s="12">
        <v>44755</v>
      </c>
      <c r="L42" s="9"/>
      <c r="M42" s="9">
        <v>151.28036046712452</v>
      </c>
      <c r="N42" s="9">
        <v>494.91857446816493</v>
      </c>
      <c r="O42" s="9">
        <v>191.87303411854478</v>
      </c>
      <c r="P42" s="9">
        <v>104.2008607493198</v>
      </c>
      <c r="Q42" s="9">
        <v>568.5352663559263</v>
      </c>
      <c r="R42" s="9">
        <v>1510.8080961590804</v>
      </c>
    </row>
    <row r="43" spans="2:18" x14ac:dyDescent="0.3">
      <c r="B43" s="12">
        <v>44738</v>
      </c>
      <c r="C43">
        <v>10</v>
      </c>
      <c r="G43" s="12">
        <v>44757</v>
      </c>
      <c r="H43" s="9">
        <v>1433.9452340077744</v>
      </c>
      <c r="K43" s="12">
        <v>44756</v>
      </c>
      <c r="L43" s="9"/>
      <c r="M43" s="9">
        <v>1174.5613319312642</v>
      </c>
      <c r="N43" s="9"/>
      <c r="O43" s="9">
        <v>131.01721018021544</v>
      </c>
      <c r="P43" s="9">
        <v>402.38689117592736</v>
      </c>
      <c r="Q43" s="9">
        <v>102.19349352163493</v>
      </c>
      <c r="R43" s="9">
        <v>1810.158926809042</v>
      </c>
    </row>
    <row r="44" spans="2:18" x14ac:dyDescent="0.3">
      <c r="B44" s="12">
        <v>44739</v>
      </c>
      <c r="C44">
        <v>6</v>
      </c>
      <c r="G44" s="12">
        <v>44758</v>
      </c>
      <c r="H44" s="9">
        <v>751.02548966136465</v>
      </c>
      <c r="K44" s="12">
        <v>44757</v>
      </c>
      <c r="L44" s="9"/>
      <c r="M44" s="9">
        <v>1065.6401758377508</v>
      </c>
      <c r="N44" s="9"/>
      <c r="O44" s="9">
        <v>368.30505817002347</v>
      </c>
      <c r="P44" s="9"/>
      <c r="Q44" s="9"/>
      <c r="R44" s="9">
        <v>1433.9452340077742</v>
      </c>
    </row>
    <row r="45" spans="2:18" x14ac:dyDescent="0.3">
      <c r="B45" s="12">
        <v>44740</v>
      </c>
      <c r="C45">
        <v>14</v>
      </c>
      <c r="G45" s="12">
        <v>44759</v>
      </c>
      <c r="H45" s="9">
        <v>2433.7854994260888</v>
      </c>
      <c r="K45" s="12">
        <v>44758</v>
      </c>
      <c r="L45" s="9"/>
      <c r="M45" s="9">
        <v>8.5837275758097107</v>
      </c>
      <c r="N45" s="9">
        <v>187.71576040737301</v>
      </c>
      <c r="O45" s="9">
        <v>43.746887459704389</v>
      </c>
      <c r="P45" s="9"/>
      <c r="Q45" s="9">
        <v>510.97911421847755</v>
      </c>
      <c r="R45" s="9">
        <v>751.02548966136465</v>
      </c>
    </row>
    <row r="46" spans="2:18" x14ac:dyDescent="0.3">
      <c r="B46" s="12">
        <v>44743</v>
      </c>
      <c r="C46">
        <v>6</v>
      </c>
      <c r="G46" s="12">
        <v>44760</v>
      </c>
      <c r="H46" s="9">
        <v>1498.7570991469843</v>
      </c>
      <c r="K46" s="12">
        <v>44759</v>
      </c>
      <c r="L46" s="9">
        <v>643.8676938306628</v>
      </c>
      <c r="M46" s="9">
        <v>311.17284421318834</v>
      </c>
      <c r="N46" s="9">
        <v>206.60818615962148</v>
      </c>
      <c r="O46" s="9">
        <v>238.00761574017216</v>
      </c>
      <c r="P46" s="9">
        <v>634.21577775510616</v>
      </c>
      <c r="Q46" s="9">
        <v>399.91338172733799</v>
      </c>
      <c r="R46" s="9">
        <v>2433.7854994260888</v>
      </c>
    </row>
    <row r="47" spans="2:18" x14ac:dyDescent="0.3">
      <c r="B47" s="12">
        <v>44744</v>
      </c>
      <c r="C47">
        <v>4</v>
      </c>
      <c r="G47" s="12">
        <v>44761</v>
      </c>
      <c r="H47" s="9">
        <v>1506.3220320369319</v>
      </c>
      <c r="K47" s="12">
        <v>44760</v>
      </c>
      <c r="L47" s="9"/>
      <c r="M47" s="9">
        <v>27.473798154808378</v>
      </c>
      <c r="N47" s="9">
        <v>65.137629802563438</v>
      </c>
      <c r="O47" s="9">
        <v>235.35994968234377</v>
      </c>
      <c r="P47" s="9">
        <v>562.65957548002575</v>
      </c>
      <c r="Q47" s="9">
        <v>608.12614602724329</v>
      </c>
      <c r="R47" s="9">
        <v>1498.7570991469847</v>
      </c>
    </row>
    <row r="48" spans="2:18" x14ac:dyDescent="0.3">
      <c r="B48" s="12">
        <v>44745</v>
      </c>
      <c r="C48">
        <v>4</v>
      </c>
      <c r="G48" s="12">
        <v>44762</v>
      </c>
      <c r="H48" s="9">
        <v>2153.6679021335995</v>
      </c>
      <c r="K48" s="12">
        <v>44761</v>
      </c>
      <c r="L48" s="9"/>
      <c r="M48" s="9"/>
      <c r="N48" s="9"/>
      <c r="O48" s="9">
        <v>617.05128601204638</v>
      </c>
      <c r="P48" s="9">
        <v>889.27074602488551</v>
      </c>
      <c r="Q48" s="9"/>
      <c r="R48" s="9">
        <v>1506.3220320369319</v>
      </c>
    </row>
    <row r="49" spans="2:18" x14ac:dyDescent="0.3">
      <c r="B49" s="12">
        <v>44746</v>
      </c>
      <c r="C49">
        <v>2</v>
      </c>
      <c r="G49" s="12">
        <v>44763</v>
      </c>
      <c r="H49" s="9">
        <v>1855.5769014186008</v>
      </c>
      <c r="K49" s="12">
        <v>44762</v>
      </c>
      <c r="L49" s="9"/>
      <c r="M49" s="9"/>
      <c r="N49" s="9"/>
      <c r="O49" s="9">
        <v>319.05960508791657</v>
      </c>
      <c r="P49" s="9">
        <v>364.77506419132095</v>
      </c>
      <c r="Q49" s="9">
        <v>1469.8332328543618</v>
      </c>
      <c r="R49" s="9">
        <v>2153.6679021335995</v>
      </c>
    </row>
    <row r="50" spans="2:18" x14ac:dyDescent="0.3">
      <c r="B50" s="12">
        <v>44747</v>
      </c>
      <c r="C50">
        <v>9</v>
      </c>
      <c r="G50" s="12">
        <v>44764</v>
      </c>
      <c r="H50" s="9">
        <v>1673.3402975956415</v>
      </c>
      <c r="K50" s="12">
        <v>44763</v>
      </c>
      <c r="L50" s="9"/>
      <c r="M50" s="9">
        <v>722.80480286284421</v>
      </c>
      <c r="N50" s="9">
        <v>7.0876815644378972</v>
      </c>
      <c r="O50" s="9">
        <v>188.03914013234012</v>
      </c>
      <c r="P50" s="9"/>
      <c r="Q50" s="9">
        <v>937.64527685897849</v>
      </c>
      <c r="R50" s="9">
        <v>1855.5769014186008</v>
      </c>
    </row>
    <row r="51" spans="2:18" x14ac:dyDescent="0.3">
      <c r="B51" s="12">
        <v>44748</v>
      </c>
      <c r="C51">
        <v>3</v>
      </c>
      <c r="G51" s="12">
        <v>44765</v>
      </c>
      <c r="H51" s="9">
        <v>994.89696643157231</v>
      </c>
      <c r="K51" s="12">
        <v>44764</v>
      </c>
      <c r="L51" s="9"/>
      <c r="M51" s="9"/>
      <c r="N51" s="9"/>
      <c r="O51" s="9">
        <v>819.21861614552222</v>
      </c>
      <c r="P51" s="9">
        <v>554.32606590098317</v>
      </c>
      <c r="Q51" s="9">
        <v>299.7956155491363</v>
      </c>
      <c r="R51" s="9">
        <v>1673.3402975956417</v>
      </c>
    </row>
    <row r="52" spans="2:18" x14ac:dyDescent="0.3">
      <c r="B52" s="12">
        <v>44749</v>
      </c>
      <c r="C52">
        <v>5</v>
      </c>
      <c r="G52" s="12">
        <v>44766</v>
      </c>
      <c r="H52" s="9">
        <v>610.98767512517338</v>
      </c>
      <c r="K52" s="12">
        <v>44765</v>
      </c>
      <c r="L52" s="9"/>
      <c r="M52" s="9"/>
      <c r="N52" s="9">
        <v>733.33104590888649</v>
      </c>
      <c r="O52" s="9"/>
      <c r="P52" s="9">
        <v>261.56592052268587</v>
      </c>
      <c r="Q52" s="9"/>
      <c r="R52" s="9">
        <v>994.89696643157231</v>
      </c>
    </row>
    <row r="53" spans="2:18" x14ac:dyDescent="0.3">
      <c r="B53" s="12">
        <v>44750</v>
      </c>
      <c r="C53">
        <v>4</v>
      </c>
      <c r="G53" s="12">
        <v>44768</v>
      </c>
      <c r="H53" s="9">
        <v>168.44009592907707</v>
      </c>
      <c r="K53" s="12">
        <v>44766</v>
      </c>
      <c r="L53" s="9"/>
      <c r="M53" s="9"/>
      <c r="N53" s="9">
        <v>45.00304180574205</v>
      </c>
      <c r="O53" s="9"/>
      <c r="P53" s="9"/>
      <c r="Q53" s="9">
        <v>565.98463331943128</v>
      </c>
      <c r="R53" s="9">
        <v>610.98767512517338</v>
      </c>
    </row>
    <row r="54" spans="2:18" x14ac:dyDescent="0.3">
      <c r="B54" s="12">
        <v>44751</v>
      </c>
      <c r="C54">
        <v>4</v>
      </c>
      <c r="G54" s="12">
        <v>44769</v>
      </c>
      <c r="H54" s="9">
        <v>2811.1269237393612</v>
      </c>
      <c r="K54" s="12">
        <v>44768</v>
      </c>
      <c r="L54" s="9"/>
      <c r="M54" s="9">
        <v>168.44009592907707</v>
      </c>
      <c r="N54" s="9"/>
      <c r="O54" s="9"/>
      <c r="P54" s="9"/>
      <c r="Q54" s="9"/>
      <c r="R54" s="9">
        <v>168.44009592907707</v>
      </c>
    </row>
    <row r="55" spans="2:18" x14ac:dyDescent="0.3">
      <c r="B55" s="12">
        <v>44752</v>
      </c>
      <c r="C55">
        <v>8</v>
      </c>
      <c r="G55" s="12">
        <v>44770</v>
      </c>
      <c r="H55" s="9">
        <v>951.46716106567737</v>
      </c>
      <c r="K55" s="12">
        <v>44769</v>
      </c>
      <c r="L55" s="9">
        <v>26.06602495681426</v>
      </c>
      <c r="M55" s="9"/>
      <c r="N55" s="9">
        <v>955.41685982055151</v>
      </c>
      <c r="O55" s="9"/>
      <c r="P55" s="9"/>
      <c r="Q55" s="9">
        <v>1829.6440389619959</v>
      </c>
      <c r="R55" s="9">
        <v>2811.1269237393617</v>
      </c>
    </row>
    <row r="56" spans="2:18" x14ac:dyDescent="0.3">
      <c r="B56" s="12">
        <v>44753</v>
      </c>
      <c r="C56">
        <v>11</v>
      </c>
      <c r="G56" s="12">
        <v>44771</v>
      </c>
      <c r="H56" s="9">
        <v>1215.488373247915</v>
      </c>
      <c r="K56" s="12">
        <v>44770</v>
      </c>
      <c r="L56" s="9"/>
      <c r="M56" s="9">
        <v>165.76298314819192</v>
      </c>
      <c r="N56" s="9">
        <v>121.77359517806946</v>
      </c>
      <c r="O56" s="9">
        <v>260.34021331262602</v>
      </c>
      <c r="P56" s="9"/>
      <c r="Q56" s="9">
        <v>403.59036942678989</v>
      </c>
      <c r="R56" s="9">
        <v>951.46716106567737</v>
      </c>
    </row>
    <row r="57" spans="2:18" x14ac:dyDescent="0.3">
      <c r="B57" s="12">
        <v>44754</v>
      </c>
      <c r="C57">
        <v>6</v>
      </c>
      <c r="G57" s="12">
        <v>44772</v>
      </c>
      <c r="H57" s="9">
        <v>1328.2609389905592</v>
      </c>
      <c r="K57" s="12">
        <v>44771</v>
      </c>
      <c r="L57" s="9"/>
      <c r="M57" s="9">
        <v>565.50942227698476</v>
      </c>
      <c r="N57" s="9"/>
      <c r="O57" s="9"/>
      <c r="P57" s="9"/>
      <c r="Q57" s="9">
        <v>649.97895097093021</v>
      </c>
      <c r="R57" s="9">
        <v>1215.488373247915</v>
      </c>
    </row>
    <row r="58" spans="2:18" x14ac:dyDescent="0.3">
      <c r="B58" s="12">
        <v>44755</v>
      </c>
      <c r="C58">
        <v>8</v>
      </c>
      <c r="G58" s="12">
        <v>44773</v>
      </c>
      <c r="H58" s="9">
        <v>311.80032662351618</v>
      </c>
      <c r="K58" s="12">
        <v>44772</v>
      </c>
      <c r="L58" s="9"/>
      <c r="M58" s="9"/>
      <c r="N58" s="9"/>
      <c r="O58" s="9">
        <v>221.44760805507008</v>
      </c>
      <c r="P58" s="9">
        <v>628.29028267687625</v>
      </c>
      <c r="Q58" s="9">
        <v>478.52304825861268</v>
      </c>
      <c r="R58" s="9">
        <v>1328.260938990559</v>
      </c>
    </row>
    <row r="59" spans="2:18" x14ac:dyDescent="0.3">
      <c r="B59" s="12">
        <v>44756</v>
      </c>
      <c r="C59">
        <v>6</v>
      </c>
      <c r="G59" s="12">
        <v>44774</v>
      </c>
      <c r="H59" s="9">
        <v>1115.4521147774431</v>
      </c>
      <c r="K59" s="12">
        <v>44773</v>
      </c>
      <c r="L59" s="9"/>
      <c r="M59" s="9"/>
      <c r="N59" s="9">
        <v>76.226503604799717</v>
      </c>
      <c r="O59" s="9"/>
      <c r="P59" s="9">
        <v>235.57382301871647</v>
      </c>
      <c r="Q59" s="9"/>
      <c r="R59" s="9">
        <v>311.80032662351618</v>
      </c>
    </row>
    <row r="60" spans="2:18" x14ac:dyDescent="0.3">
      <c r="B60" s="12">
        <v>44757</v>
      </c>
      <c r="C60">
        <v>5</v>
      </c>
      <c r="G60" s="12">
        <v>44775</v>
      </c>
      <c r="H60" s="9">
        <v>422.36529741592386</v>
      </c>
      <c r="K60" s="12">
        <v>44774</v>
      </c>
      <c r="L60" s="9"/>
      <c r="M60" s="9"/>
      <c r="N60" s="9">
        <v>672.62667000062027</v>
      </c>
      <c r="O60" s="9"/>
      <c r="P60" s="9">
        <v>442.82544477682279</v>
      </c>
      <c r="Q60" s="9"/>
      <c r="R60" s="9">
        <v>1115.4521147774431</v>
      </c>
    </row>
    <row r="61" spans="2:18" x14ac:dyDescent="0.3">
      <c r="B61" s="12">
        <v>44758</v>
      </c>
      <c r="C61">
        <v>5</v>
      </c>
      <c r="G61" s="12">
        <v>44776</v>
      </c>
      <c r="H61" s="9">
        <v>755.29220205323759</v>
      </c>
      <c r="K61" s="12">
        <v>44775</v>
      </c>
      <c r="L61" s="9"/>
      <c r="M61" s="9">
        <v>422.36529741592386</v>
      </c>
      <c r="N61" s="9"/>
      <c r="O61" s="9"/>
      <c r="P61" s="9"/>
      <c r="Q61" s="9"/>
      <c r="R61" s="9">
        <v>422.36529741592386</v>
      </c>
    </row>
    <row r="62" spans="2:18" x14ac:dyDescent="0.3">
      <c r="B62" s="12">
        <v>44759</v>
      </c>
      <c r="C62">
        <v>8</v>
      </c>
      <c r="G62" s="12">
        <v>44777</v>
      </c>
      <c r="H62" s="9">
        <v>233.97567788572354</v>
      </c>
      <c r="K62" s="12">
        <v>44776</v>
      </c>
      <c r="L62" s="9"/>
      <c r="M62" s="9"/>
      <c r="N62" s="9"/>
      <c r="O62" s="9">
        <v>408.94622161599381</v>
      </c>
      <c r="P62" s="9"/>
      <c r="Q62" s="9">
        <v>346.34598043724384</v>
      </c>
      <c r="R62" s="9">
        <v>755.29220205323759</v>
      </c>
    </row>
    <row r="63" spans="2:18" x14ac:dyDescent="0.3">
      <c r="B63" s="12">
        <v>44760</v>
      </c>
      <c r="C63">
        <v>6</v>
      </c>
      <c r="G63" s="12">
        <v>44778</v>
      </c>
      <c r="H63" s="9">
        <v>103.13623077115129</v>
      </c>
      <c r="K63" s="12">
        <v>44777</v>
      </c>
      <c r="L63" s="9"/>
      <c r="M63" s="9"/>
      <c r="N63" s="9">
        <v>115.94514510059004</v>
      </c>
      <c r="O63" s="9">
        <v>118.0305327851335</v>
      </c>
      <c r="P63" s="9"/>
      <c r="Q63" s="9"/>
      <c r="R63" s="9">
        <v>233.97567788572354</v>
      </c>
    </row>
    <row r="64" spans="2:18" x14ac:dyDescent="0.3">
      <c r="B64" s="12">
        <v>44761</v>
      </c>
      <c r="C64">
        <v>4</v>
      </c>
      <c r="G64" s="12">
        <v>44779</v>
      </c>
      <c r="H64" s="9">
        <v>72.503573083337059</v>
      </c>
      <c r="K64" s="12">
        <v>44778</v>
      </c>
      <c r="L64" s="9"/>
      <c r="M64" s="9"/>
      <c r="N64" s="9">
        <v>44.571095495767956</v>
      </c>
      <c r="O64" s="9"/>
      <c r="P64" s="9">
        <v>58.565135275383334</v>
      </c>
      <c r="Q64" s="9"/>
      <c r="R64" s="9">
        <v>103.13623077115129</v>
      </c>
    </row>
    <row r="65" spans="2:18" x14ac:dyDescent="0.3">
      <c r="B65" s="12">
        <v>44762</v>
      </c>
      <c r="C65">
        <v>5</v>
      </c>
      <c r="G65" s="12">
        <v>44780</v>
      </c>
      <c r="H65" s="9">
        <v>919.33413677941758</v>
      </c>
      <c r="K65" s="12">
        <v>44779</v>
      </c>
      <c r="L65" s="9">
        <v>25.688899177005172</v>
      </c>
      <c r="M65" s="9">
        <v>46.81467390633189</v>
      </c>
      <c r="N65" s="9"/>
      <c r="O65" s="9"/>
      <c r="P65" s="9"/>
      <c r="Q65" s="9"/>
      <c r="R65" s="9">
        <v>72.503573083337059</v>
      </c>
    </row>
    <row r="66" spans="2:18" x14ac:dyDescent="0.3">
      <c r="B66" s="12">
        <v>44763</v>
      </c>
      <c r="C66">
        <v>7</v>
      </c>
      <c r="G66" s="12">
        <v>44781</v>
      </c>
      <c r="H66" s="9">
        <v>177.90385920750197</v>
      </c>
      <c r="K66" s="12">
        <v>44780</v>
      </c>
      <c r="L66" s="9"/>
      <c r="M66" s="9"/>
      <c r="N66" s="9">
        <v>519.21243212180696</v>
      </c>
      <c r="O66" s="9"/>
      <c r="P66" s="9">
        <v>400.12170465761062</v>
      </c>
      <c r="Q66" s="9"/>
      <c r="R66" s="9">
        <v>919.33413677941758</v>
      </c>
    </row>
    <row r="67" spans="2:18" x14ac:dyDescent="0.3">
      <c r="B67" s="12">
        <v>44764</v>
      </c>
      <c r="C67">
        <v>7</v>
      </c>
      <c r="G67" s="12">
        <v>44782</v>
      </c>
      <c r="H67" s="9">
        <v>1420.4453678146392</v>
      </c>
      <c r="K67" s="12">
        <v>44781</v>
      </c>
      <c r="L67" s="9"/>
      <c r="M67" s="9"/>
      <c r="N67" s="9"/>
      <c r="O67" s="9">
        <v>177.90385920750197</v>
      </c>
      <c r="P67" s="9"/>
      <c r="Q67" s="9"/>
      <c r="R67" s="9">
        <v>177.90385920750197</v>
      </c>
    </row>
    <row r="68" spans="2:18" x14ac:dyDescent="0.3">
      <c r="B68" s="12">
        <v>44765</v>
      </c>
      <c r="C68">
        <v>2</v>
      </c>
      <c r="G68" s="12">
        <v>44783</v>
      </c>
      <c r="H68" s="9">
        <v>240.95120452219334</v>
      </c>
      <c r="K68" s="12">
        <v>44782</v>
      </c>
      <c r="L68" s="9"/>
      <c r="M68" s="9"/>
      <c r="N68" s="9">
        <v>850.027052696277</v>
      </c>
      <c r="O68" s="9"/>
      <c r="P68" s="9"/>
      <c r="Q68" s="9">
        <v>570.4183151183621</v>
      </c>
      <c r="R68" s="9">
        <v>1420.4453678146392</v>
      </c>
    </row>
    <row r="69" spans="2:18" x14ac:dyDescent="0.3">
      <c r="B69" s="12">
        <v>44766</v>
      </c>
      <c r="C69">
        <v>3</v>
      </c>
      <c r="G69" s="12">
        <v>44784</v>
      </c>
      <c r="H69" s="9">
        <v>206.0871268655176</v>
      </c>
      <c r="K69" s="12">
        <v>44783</v>
      </c>
      <c r="L69" s="9"/>
      <c r="M69" s="9"/>
      <c r="N69" s="9"/>
      <c r="O69" s="9">
        <v>240.95120452219334</v>
      </c>
      <c r="P69" s="9"/>
      <c r="Q69" s="9"/>
      <c r="R69" s="9">
        <v>240.95120452219334</v>
      </c>
    </row>
    <row r="70" spans="2:18" x14ac:dyDescent="0.3">
      <c r="B70" s="12">
        <v>44768</v>
      </c>
      <c r="C70">
        <v>2</v>
      </c>
      <c r="G70" s="12">
        <v>44785</v>
      </c>
      <c r="H70" s="9">
        <v>141.94876694448573</v>
      </c>
      <c r="K70" s="12">
        <v>44784</v>
      </c>
      <c r="L70" s="9"/>
      <c r="M70" s="9"/>
      <c r="N70" s="9">
        <v>206.0871268655176</v>
      </c>
      <c r="O70" s="9"/>
      <c r="P70" s="9"/>
      <c r="Q70" s="9"/>
      <c r="R70" s="9">
        <v>206.0871268655176</v>
      </c>
    </row>
    <row r="71" spans="2:18" x14ac:dyDescent="0.3">
      <c r="B71" s="12">
        <v>44769</v>
      </c>
      <c r="C71">
        <v>8</v>
      </c>
      <c r="G71" s="12">
        <v>44786</v>
      </c>
      <c r="H71" s="9">
        <v>685.30299234323491</v>
      </c>
      <c r="K71" s="12">
        <v>44785</v>
      </c>
      <c r="L71" s="9"/>
      <c r="M71" s="9"/>
      <c r="N71" s="9">
        <v>94.348877665309942</v>
      </c>
      <c r="O71" s="9"/>
      <c r="P71" s="9"/>
      <c r="Q71" s="9">
        <v>47.599889279175777</v>
      </c>
      <c r="R71" s="9">
        <v>141.94876694448573</v>
      </c>
    </row>
    <row r="72" spans="2:18" x14ac:dyDescent="0.3">
      <c r="B72" s="12">
        <v>44770</v>
      </c>
      <c r="C72">
        <v>4</v>
      </c>
      <c r="G72" s="12">
        <v>44787</v>
      </c>
      <c r="H72" s="9">
        <v>675.08253841998589</v>
      </c>
      <c r="K72" s="12">
        <v>44786</v>
      </c>
      <c r="L72" s="9"/>
      <c r="M72" s="9"/>
      <c r="N72" s="9">
        <v>685.30299234323491</v>
      </c>
      <c r="O72" s="9"/>
      <c r="P72" s="9"/>
      <c r="Q72" s="9"/>
      <c r="R72" s="9">
        <v>685.30299234323491</v>
      </c>
    </row>
    <row r="73" spans="2:18" x14ac:dyDescent="0.3">
      <c r="B73" s="12">
        <v>44771</v>
      </c>
      <c r="C73">
        <v>3</v>
      </c>
      <c r="G73" s="12">
        <v>44788</v>
      </c>
      <c r="H73" s="9">
        <v>123.22388824391678</v>
      </c>
      <c r="K73" s="12">
        <v>44787</v>
      </c>
      <c r="L73" s="9"/>
      <c r="M73" s="9"/>
      <c r="N73" s="9"/>
      <c r="O73" s="9">
        <v>185.8785632595937</v>
      </c>
      <c r="P73" s="9">
        <v>69.54318543639971</v>
      </c>
      <c r="Q73" s="9">
        <v>419.66078972399254</v>
      </c>
      <c r="R73" s="9">
        <v>675.08253841998589</v>
      </c>
    </row>
    <row r="74" spans="2:18" x14ac:dyDescent="0.3">
      <c r="B74" s="12">
        <v>44772</v>
      </c>
      <c r="C74">
        <v>4</v>
      </c>
      <c r="G74" s="12">
        <v>44789</v>
      </c>
      <c r="H74" s="9">
        <v>715.26853237046589</v>
      </c>
      <c r="K74" s="12">
        <v>44788</v>
      </c>
      <c r="L74" s="9"/>
      <c r="M74" s="9">
        <v>15.64161717642418</v>
      </c>
      <c r="N74" s="9"/>
      <c r="O74" s="9"/>
      <c r="P74" s="9"/>
      <c r="Q74" s="9">
        <v>107.5822710674926</v>
      </c>
      <c r="R74" s="9">
        <v>123.22388824391678</v>
      </c>
    </row>
    <row r="75" spans="2:18" x14ac:dyDescent="0.3">
      <c r="B75" s="12">
        <v>44773</v>
      </c>
      <c r="C75">
        <v>2</v>
      </c>
      <c r="G75" s="12">
        <v>44790</v>
      </c>
      <c r="H75" s="9">
        <v>685.08509547150163</v>
      </c>
      <c r="K75" s="12">
        <v>44789</v>
      </c>
      <c r="L75" s="9"/>
      <c r="M75" s="9"/>
      <c r="N75" s="9"/>
      <c r="O75" s="9">
        <v>265.15087598098563</v>
      </c>
      <c r="P75" s="9">
        <v>450.1176563894802</v>
      </c>
      <c r="Q75" s="9"/>
      <c r="R75" s="9">
        <v>715.26853237046589</v>
      </c>
    </row>
    <row r="76" spans="2:18" x14ac:dyDescent="0.3">
      <c r="B76" s="12">
        <v>44774</v>
      </c>
      <c r="C76">
        <v>3</v>
      </c>
      <c r="G76" s="12">
        <v>44791</v>
      </c>
      <c r="H76" s="9">
        <v>782.22821372548231</v>
      </c>
      <c r="K76" s="12">
        <v>44790</v>
      </c>
      <c r="L76" s="9"/>
      <c r="M76" s="9"/>
      <c r="N76" s="9"/>
      <c r="O76" s="9"/>
      <c r="P76" s="9">
        <v>631.4825680330265</v>
      </c>
      <c r="Q76" s="9">
        <v>53.602527438475121</v>
      </c>
      <c r="R76" s="9">
        <v>685.08509547150163</v>
      </c>
    </row>
    <row r="77" spans="2:18" x14ac:dyDescent="0.3">
      <c r="B77" s="12">
        <v>44775</v>
      </c>
      <c r="C77">
        <v>2</v>
      </c>
      <c r="G77" s="12">
        <v>44792</v>
      </c>
      <c r="H77" s="9">
        <v>496.09064187222839</v>
      </c>
      <c r="K77" s="12">
        <v>44791</v>
      </c>
      <c r="L77" s="9"/>
      <c r="M77" s="9">
        <v>462.18842769446428</v>
      </c>
      <c r="N77" s="9">
        <v>29.360334606153561</v>
      </c>
      <c r="O77" s="9"/>
      <c r="P77" s="9"/>
      <c r="Q77" s="9">
        <v>290.67945142486462</v>
      </c>
      <c r="R77" s="9">
        <v>782.22821372548242</v>
      </c>
    </row>
    <row r="78" spans="2:18" x14ac:dyDescent="0.3">
      <c r="B78" s="12">
        <v>44776</v>
      </c>
      <c r="C78">
        <v>2</v>
      </c>
      <c r="G78" s="12">
        <v>44793</v>
      </c>
      <c r="H78" s="9">
        <v>1309.9671480147458</v>
      </c>
      <c r="K78" s="12">
        <v>44792</v>
      </c>
      <c r="L78" s="9"/>
      <c r="M78" s="9">
        <v>35.594033792998474</v>
      </c>
      <c r="N78" s="9">
        <v>275.21969988646691</v>
      </c>
      <c r="O78" s="9">
        <v>185.27690819276299</v>
      </c>
      <c r="P78" s="9"/>
      <c r="Q78" s="9"/>
      <c r="R78" s="9">
        <v>496.09064187222839</v>
      </c>
    </row>
    <row r="79" spans="2:18" x14ac:dyDescent="0.3">
      <c r="B79" s="12">
        <v>44777</v>
      </c>
      <c r="C79">
        <v>3</v>
      </c>
      <c r="G79" s="12">
        <v>44794</v>
      </c>
      <c r="H79" s="9">
        <v>1782.3562734143563</v>
      </c>
      <c r="K79" s="12">
        <v>44793</v>
      </c>
      <c r="L79" s="9"/>
      <c r="M79" s="9">
        <v>4.3280467331120152</v>
      </c>
      <c r="N79" s="9">
        <v>414.28438091977767</v>
      </c>
      <c r="O79" s="9"/>
      <c r="P79" s="9"/>
      <c r="Q79" s="9">
        <v>891.35472036185615</v>
      </c>
      <c r="R79" s="9">
        <v>1309.9671480147458</v>
      </c>
    </row>
    <row r="80" spans="2:18" x14ac:dyDescent="0.3">
      <c r="B80" s="12">
        <v>44778</v>
      </c>
      <c r="C80">
        <v>2</v>
      </c>
      <c r="G80" s="12">
        <v>44795</v>
      </c>
      <c r="H80" s="9">
        <v>632.28706534650735</v>
      </c>
      <c r="K80" s="12">
        <v>44794</v>
      </c>
      <c r="L80" s="9"/>
      <c r="M80" s="9">
        <v>570.76832823088068</v>
      </c>
      <c r="N80" s="9">
        <v>715.57053449135719</v>
      </c>
      <c r="O80" s="9">
        <v>267.39702972267082</v>
      </c>
      <c r="P80" s="9"/>
      <c r="Q80" s="9">
        <v>228.62038096944744</v>
      </c>
      <c r="R80" s="9">
        <v>1782.3562734143563</v>
      </c>
    </row>
    <row r="81" spans="2:18" x14ac:dyDescent="0.3">
      <c r="B81" s="12">
        <v>44779</v>
      </c>
      <c r="C81">
        <v>2</v>
      </c>
      <c r="G81" s="12">
        <v>44796</v>
      </c>
      <c r="H81" s="9">
        <v>615.05317295249642</v>
      </c>
      <c r="K81" s="12">
        <v>44795</v>
      </c>
      <c r="L81" s="9"/>
      <c r="M81" s="9"/>
      <c r="N81" s="9"/>
      <c r="O81" s="9">
        <v>194.79820556090502</v>
      </c>
      <c r="P81" s="9">
        <v>437.48885978560236</v>
      </c>
      <c r="Q81" s="9"/>
      <c r="R81" s="9">
        <v>632.28706534650735</v>
      </c>
    </row>
    <row r="82" spans="2:18" x14ac:dyDescent="0.3">
      <c r="B82" s="12">
        <v>44780</v>
      </c>
      <c r="C82">
        <v>2</v>
      </c>
      <c r="G82" s="12">
        <v>44797</v>
      </c>
      <c r="H82" s="9">
        <v>570.06823402844668</v>
      </c>
      <c r="K82" s="12">
        <v>44796</v>
      </c>
      <c r="L82" s="9"/>
      <c r="M82" s="9"/>
      <c r="N82" s="9">
        <v>361.11122497908696</v>
      </c>
      <c r="O82" s="9">
        <v>253.94194797340953</v>
      </c>
      <c r="P82" s="9"/>
      <c r="Q82" s="9"/>
      <c r="R82" s="9">
        <v>615.05317295249642</v>
      </c>
    </row>
    <row r="83" spans="2:18" x14ac:dyDescent="0.3">
      <c r="B83" s="12">
        <v>44781</v>
      </c>
      <c r="C83">
        <v>1</v>
      </c>
      <c r="G83" s="12">
        <v>44798</v>
      </c>
      <c r="H83" s="9">
        <v>242.29254583913917</v>
      </c>
      <c r="K83" s="12">
        <v>44797</v>
      </c>
      <c r="L83" s="9"/>
      <c r="M83" s="9"/>
      <c r="N83" s="9">
        <v>570.06823402844668</v>
      </c>
      <c r="O83" s="9"/>
      <c r="P83" s="9"/>
      <c r="Q83" s="9"/>
      <c r="R83" s="9">
        <v>570.06823402844668</v>
      </c>
    </row>
    <row r="84" spans="2:18" x14ac:dyDescent="0.3">
      <c r="B84" s="12">
        <v>44782</v>
      </c>
      <c r="C84">
        <v>4</v>
      </c>
      <c r="G84" s="12">
        <v>44799</v>
      </c>
      <c r="H84" s="9">
        <v>1229.6665006421485</v>
      </c>
      <c r="K84" s="12">
        <v>44798</v>
      </c>
      <c r="L84" s="9"/>
      <c r="M84" s="9">
        <v>196.15688332818451</v>
      </c>
      <c r="N84" s="9"/>
      <c r="O84" s="9"/>
      <c r="P84" s="9"/>
      <c r="Q84" s="9">
        <v>46.13566251095466</v>
      </c>
      <c r="R84" s="9">
        <v>242.29254583913917</v>
      </c>
    </row>
    <row r="85" spans="2:18" x14ac:dyDescent="0.3">
      <c r="B85" s="12">
        <v>44783</v>
      </c>
      <c r="C85">
        <v>1</v>
      </c>
      <c r="G85" s="12">
        <v>44800</v>
      </c>
      <c r="H85" s="9">
        <v>1942.0308658209037</v>
      </c>
      <c r="K85" s="12">
        <v>44799</v>
      </c>
      <c r="L85" s="9">
        <v>70.683876180210106</v>
      </c>
      <c r="M85" s="9">
        <v>1158.9826244619385</v>
      </c>
      <c r="N85" s="9"/>
      <c r="O85" s="9"/>
      <c r="P85" s="9"/>
      <c r="Q85" s="9"/>
      <c r="R85" s="9">
        <v>1229.6665006421485</v>
      </c>
    </row>
    <row r="86" spans="2:18" x14ac:dyDescent="0.3">
      <c r="B86" s="12">
        <v>44784</v>
      </c>
      <c r="C86">
        <v>1</v>
      </c>
      <c r="G86" s="12">
        <v>44801</v>
      </c>
      <c r="H86" s="9">
        <v>702.6679677816212</v>
      </c>
      <c r="K86" s="12">
        <v>44800</v>
      </c>
      <c r="L86" s="9"/>
      <c r="M86" s="9">
        <v>614.57867035064214</v>
      </c>
      <c r="N86" s="9"/>
      <c r="O86" s="9"/>
      <c r="P86" s="9">
        <v>201.06029826511386</v>
      </c>
      <c r="Q86" s="9">
        <v>1126.3918972051476</v>
      </c>
      <c r="R86" s="9">
        <v>1942.0308658209037</v>
      </c>
    </row>
    <row r="87" spans="2:18" x14ac:dyDescent="0.3">
      <c r="B87" s="12">
        <v>44785</v>
      </c>
      <c r="C87">
        <v>2</v>
      </c>
      <c r="G87" s="12">
        <v>44802</v>
      </c>
      <c r="H87" s="9">
        <v>586.21309826356469</v>
      </c>
      <c r="K87" s="12">
        <v>44801</v>
      </c>
      <c r="L87" s="9"/>
      <c r="M87" s="9"/>
      <c r="N87" s="9"/>
      <c r="O87" s="9">
        <v>240.94143062973706</v>
      </c>
      <c r="P87" s="9">
        <v>328.70461631583703</v>
      </c>
      <c r="Q87" s="9">
        <v>133.02192083604712</v>
      </c>
      <c r="R87" s="9">
        <v>702.6679677816212</v>
      </c>
    </row>
    <row r="88" spans="2:18" x14ac:dyDescent="0.3">
      <c r="B88" s="12">
        <v>44786</v>
      </c>
      <c r="C88">
        <v>2</v>
      </c>
      <c r="G88" s="12">
        <v>44803</v>
      </c>
      <c r="H88" s="9">
        <v>1168.3384283896589</v>
      </c>
      <c r="K88" s="12">
        <v>44802</v>
      </c>
      <c r="L88" s="9"/>
      <c r="M88" s="9">
        <v>51.717774091664459</v>
      </c>
      <c r="N88" s="9">
        <v>424.87414966501728</v>
      </c>
      <c r="O88" s="9">
        <v>28.24019086095576</v>
      </c>
      <c r="P88" s="9">
        <v>81.380983645927188</v>
      </c>
      <c r="Q88" s="9"/>
      <c r="R88" s="9">
        <v>586.21309826356469</v>
      </c>
    </row>
    <row r="89" spans="2:18" x14ac:dyDescent="0.3">
      <c r="B89" s="12">
        <v>44787</v>
      </c>
      <c r="C89">
        <v>3</v>
      </c>
      <c r="G89" s="12">
        <v>44805</v>
      </c>
      <c r="H89" s="9">
        <v>351.39503497605824</v>
      </c>
      <c r="K89" s="12">
        <v>44803</v>
      </c>
      <c r="L89" s="9"/>
      <c r="M89" s="9"/>
      <c r="N89" s="9">
        <v>224.53409321315843</v>
      </c>
      <c r="O89" s="9"/>
      <c r="P89" s="9"/>
      <c r="Q89" s="9">
        <v>943.80433517650044</v>
      </c>
      <c r="R89" s="9">
        <v>1168.3384283896589</v>
      </c>
    </row>
    <row r="90" spans="2:18" x14ac:dyDescent="0.3">
      <c r="B90" s="12">
        <v>44788</v>
      </c>
      <c r="C90">
        <v>2</v>
      </c>
      <c r="G90" s="12">
        <v>44806</v>
      </c>
      <c r="H90" s="9">
        <v>820.45012220327374</v>
      </c>
      <c r="K90" s="12">
        <v>44805</v>
      </c>
      <c r="L90" s="9"/>
      <c r="M90" s="9">
        <v>138.27219098252783</v>
      </c>
      <c r="N90" s="9"/>
      <c r="O90" s="9">
        <v>213.12284399353041</v>
      </c>
      <c r="P90" s="9"/>
      <c r="Q90" s="9"/>
      <c r="R90" s="9">
        <v>351.39503497605824</v>
      </c>
    </row>
    <row r="91" spans="2:18" x14ac:dyDescent="0.3">
      <c r="B91" s="12">
        <v>44789</v>
      </c>
      <c r="C91">
        <v>2</v>
      </c>
      <c r="G91" s="12">
        <v>44807</v>
      </c>
      <c r="H91" s="9">
        <v>359.13073370572977</v>
      </c>
      <c r="K91" s="12">
        <v>44806</v>
      </c>
      <c r="L91" s="9"/>
      <c r="M91" s="9"/>
      <c r="N91" s="9">
        <v>56.087177466025373</v>
      </c>
      <c r="O91" s="9">
        <v>764.36294473724843</v>
      </c>
      <c r="P91" s="9"/>
      <c r="Q91" s="9"/>
      <c r="R91" s="9">
        <v>820.45012220327385</v>
      </c>
    </row>
    <row r="92" spans="2:18" x14ac:dyDescent="0.3">
      <c r="B92" s="12">
        <v>44790</v>
      </c>
      <c r="C92">
        <v>2</v>
      </c>
      <c r="G92" s="12">
        <v>44808</v>
      </c>
      <c r="H92" s="9">
        <v>1893.5279449934205</v>
      </c>
      <c r="K92" s="12">
        <v>44807</v>
      </c>
      <c r="L92" s="9">
        <v>88.89503221435514</v>
      </c>
      <c r="M92" s="9"/>
      <c r="N92" s="9"/>
      <c r="O92" s="9">
        <v>1.3188062182116345</v>
      </c>
      <c r="P92" s="9"/>
      <c r="Q92" s="9">
        <v>268.91689527316299</v>
      </c>
      <c r="R92" s="9">
        <v>359.13073370572977</v>
      </c>
    </row>
    <row r="93" spans="2:18" x14ac:dyDescent="0.3">
      <c r="B93" s="12">
        <v>44791</v>
      </c>
      <c r="C93">
        <v>5</v>
      </c>
      <c r="G93" s="12">
        <v>44809</v>
      </c>
      <c r="H93" s="9">
        <v>1973.5839778727147</v>
      </c>
      <c r="K93" s="12">
        <v>44808</v>
      </c>
      <c r="L93" s="9"/>
      <c r="M93" s="9">
        <v>707.78635049236414</v>
      </c>
      <c r="N93" s="9">
        <v>719.43365174105247</v>
      </c>
      <c r="O93" s="9"/>
      <c r="P93" s="9"/>
      <c r="Q93" s="9">
        <v>466.30794276000398</v>
      </c>
      <c r="R93" s="9">
        <v>1893.5279449934205</v>
      </c>
    </row>
    <row r="94" spans="2:18" x14ac:dyDescent="0.3">
      <c r="B94" s="12">
        <v>44792</v>
      </c>
      <c r="C94">
        <v>4</v>
      </c>
      <c r="K94" s="12">
        <v>44809</v>
      </c>
      <c r="L94" s="9">
        <v>131.17567491216525</v>
      </c>
      <c r="M94" s="9"/>
      <c r="N94" s="9">
        <v>407.15998281207101</v>
      </c>
      <c r="O94" s="9">
        <v>595.5900390427729</v>
      </c>
      <c r="P94" s="9">
        <v>236.77274597810523</v>
      </c>
      <c r="Q94" s="9">
        <v>602.88553512760018</v>
      </c>
      <c r="R94" s="9">
        <v>1973.5839778727145</v>
      </c>
    </row>
    <row r="95" spans="2:18" x14ac:dyDescent="0.3">
      <c r="B95" s="12">
        <v>44793</v>
      </c>
      <c r="C95">
        <v>4</v>
      </c>
    </row>
    <row r="96" spans="2:18" x14ac:dyDescent="0.3">
      <c r="B96" s="12">
        <v>44794</v>
      </c>
      <c r="C96">
        <v>7</v>
      </c>
    </row>
    <row r="97" spans="2:3" x14ac:dyDescent="0.3">
      <c r="B97" s="12">
        <v>44795</v>
      </c>
      <c r="C97">
        <v>2</v>
      </c>
    </row>
    <row r="98" spans="2:3" x14ac:dyDescent="0.3">
      <c r="B98" s="12">
        <v>44796</v>
      </c>
      <c r="C98">
        <v>3</v>
      </c>
    </row>
    <row r="99" spans="2:3" x14ac:dyDescent="0.3">
      <c r="B99" s="12">
        <v>44797</v>
      </c>
      <c r="C99">
        <v>1</v>
      </c>
    </row>
    <row r="100" spans="2:3" x14ac:dyDescent="0.3">
      <c r="B100" s="12">
        <v>44798</v>
      </c>
      <c r="C100">
        <v>3</v>
      </c>
    </row>
    <row r="101" spans="2:3" x14ac:dyDescent="0.3">
      <c r="B101" s="12">
        <v>44799</v>
      </c>
      <c r="C101">
        <v>3</v>
      </c>
    </row>
    <row r="102" spans="2:3" x14ac:dyDescent="0.3">
      <c r="B102" s="12">
        <v>44800</v>
      </c>
      <c r="C102">
        <v>7</v>
      </c>
    </row>
    <row r="103" spans="2:3" x14ac:dyDescent="0.3">
      <c r="B103" s="12">
        <v>44801</v>
      </c>
      <c r="C103">
        <v>4</v>
      </c>
    </row>
    <row r="104" spans="2:3" x14ac:dyDescent="0.3">
      <c r="B104" s="12">
        <v>44802</v>
      </c>
      <c r="C104">
        <v>4</v>
      </c>
    </row>
    <row r="105" spans="2:3" x14ac:dyDescent="0.3">
      <c r="B105" s="12">
        <v>44803</v>
      </c>
      <c r="C105">
        <v>4</v>
      </c>
    </row>
    <row r="106" spans="2:3" x14ac:dyDescent="0.3">
      <c r="B106" s="12">
        <v>44805</v>
      </c>
      <c r="C106">
        <v>2</v>
      </c>
    </row>
    <row r="107" spans="2:3" x14ac:dyDescent="0.3">
      <c r="B107" s="12">
        <v>44806</v>
      </c>
      <c r="C107">
        <v>4</v>
      </c>
    </row>
    <row r="108" spans="2:3" x14ac:dyDescent="0.3">
      <c r="B108" s="12">
        <v>44807</v>
      </c>
      <c r="C108">
        <v>3</v>
      </c>
    </row>
    <row r="109" spans="2:3" x14ac:dyDescent="0.3">
      <c r="B109" s="12">
        <v>44808</v>
      </c>
      <c r="C109">
        <v>5</v>
      </c>
    </row>
    <row r="110" spans="2:3" x14ac:dyDescent="0.3">
      <c r="B110" s="12">
        <v>44809</v>
      </c>
      <c r="C110">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4D497-3EB6-4A92-A4BA-76F9EFCE0FA9}">
  <dimension ref="A1:AH53"/>
  <sheetViews>
    <sheetView showGridLines="0" showRowColHeaders="0" tabSelected="1" zoomScale="55" zoomScaleNormal="55" workbookViewId="0">
      <selection activeCell="AL11" sqref="AL11"/>
    </sheetView>
  </sheetViews>
  <sheetFormatPr defaultRowHeight="14.4" x14ac:dyDescent="0.3"/>
  <sheetData>
    <row r="1" spans="1:34"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row>
    <row r="2" spans="1:34" x14ac:dyDescent="0.3">
      <c r="A2" s="14"/>
      <c r="B2" s="15" t="s">
        <v>1709</v>
      </c>
      <c r="C2" s="15"/>
      <c r="D2" s="15"/>
      <c r="E2" s="15"/>
      <c r="F2" s="15"/>
      <c r="G2" s="15"/>
      <c r="H2" s="15"/>
      <c r="I2" s="15"/>
      <c r="J2" s="15"/>
      <c r="K2" s="15"/>
      <c r="L2" s="15"/>
      <c r="M2" s="15"/>
      <c r="N2" s="15"/>
      <c r="O2" s="15"/>
      <c r="P2" s="15"/>
      <c r="Q2" s="15"/>
      <c r="R2" s="15"/>
      <c r="S2" s="15"/>
      <c r="T2" s="15"/>
      <c r="U2" s="15"/>
      <c r="V2" s="15"/>
      <c r="W2" s="15"/>
      <c r="X2" s="15"/>
      <c r="Y2" s="15"/>
      <c r="Z2" s="15"/>
      <c r="AA2" s="14"/>
      <c r="AB2" s="14"/>
      <c r="AC2" s="14"/>
      <c r="AD2" s="14"/>
      <c r="AE2" s="14"/>
      <c r="AF2" s="14"/>
      <c r="AG2" s="14"/>
      <c r="AH2" s="14"/>
    </row>
    <row r="3" spans="1:34" x14ac:dyDescent="0.3">
      <c r="A3" s="14"/>
      <c r="B3" s="15"/>
      <c r="C3" s="15"/>
      <c r="D3" s="15"/>
      <c r="E3" s="15"/>
      <c r="F3" s="15"/>
      <c r="G3" s="15"/>
      <c r="H3" s="15"/>
      <c r="I3" s="15"/>
      <c r="J3" s="15"/>
      <c r="K3" s="15"/>
      <c r="L3" s="15"/>
      <c r="M3" s="15"/>
      <c r="N3" s="15"/>
      <c r="O3" s="15"/>
      <c r="P3" s="15"/>
      <c r="Q3" s="15"/>
      <c r="R3" s="15"/>
      <c r="S3" s="15"/>
      <c r="T3" s="15"/>
      <c r="U3" s="15"/>
      <c r="V3" s="15"/>
      <c r="W3" s="15"/>
      <c r="X3" s="15"/>
      <c r="Y3" s="15"/>
      <c r="Z3" s="15"/>
      <c r="AA3" s="14"/>
      <c r="AB3" s="14"/>
      <c r="AC3" s="14"/>
      <c r="AD3" s="14"/>
      <c r="AE3" s="14"/>
      <c r="AF3" s="14"/>
      <c r="AG3" s="14"/>
      <c r="AH3" s="14"/>
    </row>
    <row r="4" spans="1:34" x14ac:dyDescent="0.3">
      <c r="A4" s="14"/>
      <c r="B4" s="15"/>
      <c r="C4" s="15"/>
      <c r="D4" s="15"/>
      <c r="E4" s="15"/>
      <c r="F4" s="15"/>
      <c r="G4" s="15"/>
      <c r="H4" s="15"/>
      <c r="I4" s="15"/>
      <c r="J4" s="15"/>
      <c r="K4" s="15"/>
      <c r="L4" s="15"/>
      <c r="M4" s="15"/>
      <c r="N4" s="15"/>
      <c r="O4" s="15"/>
      <c r="P4" s="15"/>
      <c r="Q4" s="15"/>
      <c r="R4" s="15"/>
      <c r="S4" s="15"/>
      <c r="T4" s="15"/>
      <c r="U4" s="15"/>
      <c r="V4" s="15"/>
      <c r="W4" s="15"/>
      <c r="X4" s="15"/>
      <c r="Y4" s="15"/>
      <c r="Z4" s="15"/>
      <c r="AA4" s="14"/>
      <c r="AB4" s="14"/>
      <c r="AC4" s="14"/>
      <c r="AD4" s="14"/>
      <c r="AE4" s="14"/>
      <c r="AF4" s="14"/>
      <c r="AG4" s="14"/>
      <c r="AH4" s="14"/>
    </row>
    <row r="5" spans="1:34"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row>
    <row r="6" spans="1:34"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row>
    <row r="7" spans="1:34"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row>
    <row r="8" spans="1:34"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row>
    <row r="9" spans="1:34"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row>
    <row r="10" spans="1:34"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row>
    <row r="11" spans="1:34"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row>
    <row r="12" spans="1:34"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row>
    <row r="13" spans="1:34"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row>
    <row r="14" spans="1:34"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row>
    <row r="15" spans="1:34"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row>
    <row r="16" spans="1:34"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row>
    <row r="17" spans="1:34"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row>
    <row r="18" spans="1:34"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row>
    <row r="19" spans="1:34"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row>
    <row r="20" spans="1:34"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row>
    <row r="21" spans="1:34"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row>
    <row r="22" spans="1:34"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row>
    <row r="23" spans="1:34"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row>
    <row r="24" spans="1:34"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row>
    <row r="25" spans="1:34"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row>
    <row r="26" spans="1:34"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row>
    <row r="27" spans="1:34"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row>
    <row r="28" spans="1:34"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row>
    <row r="29" spans="1:34"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row>
    <row r="30" spans="1:34"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row>
    <row r="31" spans="1:34"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row>
    <row r="32" spans="1:34"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row>
    <row r="33" spans="1:34"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row>
    <row r="34" spans="1:34"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row>
    <row r="35" spans="1:34"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row>
    <row r="36" spans="1:34"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row>
    <row r="37" spans="1:34"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row>
    <row r="38" spans="1:34"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row>
    <row r="39" spans="1:34"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row>
    <row r="40" spans="1:34"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row>
    <row r="41" spans="1:34"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row>
    <row r="42" spans="1:34"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row>
    <row r="43" spans="1:34"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row>
    <row r="44" spans="1:34"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row>
    <row r="45" spans="1:34"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row>
    <row r="46" spans="1:34"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row>
    <row r="47" spans="1:34"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row>
    <row r="48" spans="1:34"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row>
    <row r="49" spans="1:34"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row>
    <row r="50" spans="1:34"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row>
    <row r="51" spans="1:34"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row>
    <row r="52" spans="1:34"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row>
    <row r="53" spans="1:34"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T a b l e 1 ] ] > < / C u s t o m C o n t e n t > < / G e m i n i > 
</file>

<file path=customXml/item11.xml>��< ? x m l   v e r s i o n = " 1 . 0 "   e n c o d i n g = " U T F - 1 6 " ? > < G e m i n i   x m l n s = " h t t p : / / g e m i n i / p i v o t c u s t o m i z a t i o n / M a n u a l C a l c M o d e " > < 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P o w e r P i v o t V e r s i o n " > < C u s t o m C o n t e n t > < ! [ C D A T A [ 2 0 1 5 . 1 3 0 . 1 6 0 5 . 9 1 3 ] ] > < / C u s t o m C o n t e n t > < / G e m i n i > 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7.xml>��< ? x m l   v e r s i o n = " 1 . 0 "   e n c o d i n g = " U T F - 1 6 " ? > < G e m i n i   x m l n s = " h t t p : / / g e m i n i / p i v o t c u s t o m i z a t i o n / T a b l e O r d e r " > < C u s t o m C o n t e n t > < ! [ C D A T A [ T a b l e 1 , T a b l e 2 , T a b l e 3 , T a b l e 4 ] ] > < / C u s t o m C o n t e n t > < / G e m i n i > 
</file>

<file path=customXml/item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1D1DDF0-7855-49CA-9F1A-BB8C23485C39}">
  <ds:schemaRefs/>
</ds:datastoreItem>
</file>

<file path=customXml/itemProps10.xml><?xml version="1.0" encoding="utf-8"?>
<ds:datastoreItem xmlns:ds="http://schemas.openxmlformats.org/officeDocument/2006/customXml" ds:itemID="{AC500CC4-053B-414E-B558-4E97050A717A}">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555080A5-EE43-4CD2-BFBD-34DCE655B488}">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AAB46EEA-D3B7-467E-9F63-9A6844E28FC2}">
  <ds:schemaRefs/>
</ds:datastoreItem>
</file>

<file path=customXml/itemProps15.xml><?xml version="1.0" encoding="utf-8"?>
<ds:datastoreItem xmlns:ds="http://schemas.openxmlformats.org/officeDocument/2006/customXml" ds:itemID="{DC62AE86-731E-4AA4-B89A-EE55126DF6F5}">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A1007EA6-ED92-4ECA-ACEB-9734361FB62B}">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CAB2A319-87FC-45F5-BFAF-B9F6B5364B1B}">
  <ds:schemaRefs/>
</ds:datastoreItem>
</file>

<file path=customXml/itemProps3.xml><?xml version="1.0" encoding="utf-8"?>
<ds:datastoreItem xmlns:ds="http://schemas.openxmlformats.org/officeDocument/2006/customXml" ds:itemID="{9613485B-510A-4B45-823D-B5CFEB3726F3}">
  <ds:schemaRefs/>
</ds:datastoreItem>
</file>

<file path=customXml/itemProps4.xml><?xml version="1.0" encoding="utf-8"?>
<ds:datastoreItem xmlns:ds="http://schemas.openxmlformats.org/officeDocument/2006/customXml" ds:itemID="{450569E6-BC47-4C4F-B992-BEA2E4F298B3}">
  <ds:schemaRefs/>
</ds:datastoreItem>
</file>

<file path=customXml/itemProps5.xml><?xml version="1.0" encoding="utf-8"?>
<ds:datastoreItem xmlns:ds="http://schemas.openxmlformats.org/officeDocument/2006/customXml" ds:itemID="{CE71CAAA-9A6A-48E5-9BC4-2599E09394C8}">
  <ds:schemaRefs/>
</ds:datastoreItem>
</file>

<file path=customXml/itemProps6.xml><?xml version="1.0" encoding="utf-8"?>
<ds:datastoreItem xmlns:ds="http://schemas.openxmlformats.org/officeDocument/2006/customXml" ds:itemID="{F08307B3-885A-429F-9C56-A25D8E2BA76A}">
  <ds:schemaRefs/>
</ds:datastoreItem>
</file>

<file path=customXml/itemProps7.xml><?xml version="1.0" encoding="utf-8"?>
<ds:datastoreItem xmlns:ds="http://schemas.openxmlformats.org/officeDocument/2006/customXml" ds:itemID="{3F1065C3-D329-4198-AEE0-F4726993FA3E}">
  <ds:schemaRefs/>
</ds:datastoreItem>
</file>

<file path=customXml/itemProps8.xml><?xml version="1.0" encoding="utf-8"?>
<ds:datastoreItem xmlns:ds="http://schemas.openxmlformats.org/officeDocument/2006/customXml" ds:itemID="{87956FB9-63A1-4D1F-B520-80CD05AC35AD}">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 Questions</vt:lpstr>
      <vt:lpstr>Customer Service</vt:lpstr>
      <vt:lpstr>Finance</vt:lpstr>
      <vt:lpstr>Orders</vt:lpstr>
      <vt:lpstr>Orders Pivot Table</vt:lpstr>
      <vt:lpstr>Orders Dashboard</vt:lpstr>
      <vt:lpstr>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AYUSH MAHADEO WASE</cp:lastModifiedBy>
  <dcterms:created xsi:type="dcterms:W3CDTF">2022-06-24T09:46:13Z</dcterms:created>
  <dcterms:modified xsi:type="dcterms:W3CDTF">2025-01-11T09:50:42Z</dcterms:modified>
</cp:coreProperties>
</file>