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66925"/>
  <mc:AlternateContent xmlns:mc="http://schemas.openxmlformats.org/markup-compatibility/2006">
    <mc:Choice Requires="x15">
      <x15ac:absPath xmlns:x15ac="http://schemas.microsoft.com/office/spreadsheetml/2010/11/ac" url="C:\Users\monic\Dropbox\OPHI\Changes Over Time\2019\Estimation STATA\02_Data_Out\"/>
    </mc:Choice>
  </mc:AlternateContent>
  <xr:revisionPtr revIDLastSave="0" documentId="13_ncr:1_{60C00D9A-4FCF-45A0-98F5-34D743D27B34}" xr6:coauthVersionLast="43" xr6:coauthVersionMax="43" xr10:uidLastSave="{00000000-0000-0000-0000-000000000000}"/>
  <bookViews>
    <workbookView xWindow="20370" yWindow="-120" windowWidth="29040" windowHeight="15840" tabRatio="734" activeTab="6" xr2:uid="{00000000-000D-0000-FFFF-FFFF00000000}"/>
  </bookViews>
  <sheets>
    <sheet name="6.1 Changes MPI" sheetId="1" r:id="rId1"/>
    <sheet name="6.2 Changes H" sheetId="2" r:id="rId2"/>
    <sheet name="6.3 Changes A" sheetId="3" r:id="rId3"/>
    <sheet name="6.4 Indicator Changes" sheetId="4" r:id="rId4"/>
    <sheet name="6.5 Subnational" sheetId="5" r:id="rId5"/>
    <sheet name=" 6.6 Changes Rural Urban" sheetId="6" r:id="rId6"/>
    <sheet name="6.7 Changes Age Group" sheetId="8" r:id="rId7"/>
  </sheets>
  <definedNames>
    <definedName name="_xlnm._FilterDatabase" localSheetId="4" hidden="1">'6.5 Subnational'!$A$5:$AD$7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6" i="6" l="1"/>
  <c r="AD46" i="6"/>
  <c r="AD25" i="8" l="1"/>
  <c r="AC25" i="8"/>
  <c r="AD24" i="8"/>
  <c r="AC24" i="8"/>
  <c r="AD23" i="8"/>
  <c r="AC23" i="8"/>
  <c r="AM29" i="6"/>
  <c r="AL29" i="6"/>
  <c r="W29" i="6"/>
  <c r="V29" i="6"/>
</calcChain>
</file>

<file path=xl/sharedStrings.xml><?xml version="1.0" encoding="utf-8"?>
<sst xmlns="http://schemas.openxmlformats.org/spreadsheetml/2006/main" count="3200" uniqueCount="263">
  <si>
    <r>
      <t>Multidimensional Poverty Index (MPI</t>
    </r>
    <r>
      <rPr>
        <b/>
        <vertAlign val="subscript"/>
        <sz val="11"/>
        <color theme="1"/>
        <rFont val="Garamond"/>
        <family val="1"/>
      </rPr>
      <t>T</t>
    </r>
    <r>
      <rPr>
        <b/>
        <sz val="11"/>
        <color theme="1"/>
        <rFont val="Garamond"/>
        <family val="1"/>
      </rPr>
      <t>)</t>
    </r>
  </si>
  <si>
    <t>t-statistics for difference</t>
  </si>
  <si>
    <r>
      <t>Number of MPI</t>
    </r>
    <r>
      <rPr>
        <b/>
        <vertAlign val="subscript"/>
        <sz val="11"/>
        <color theme="1"/>
        <rFont val="Garamond"/>
        <family val="1"/>
      </rPr>
      <t xml:space="preserve">T </t>
    </r>
    <r>
      <rPr>
        <b/>
        <sz val="11"/>
        <color theme="1"/>
        <rFont val="Garamond"/>
        <family val="1"/>
      </rPr>
      <t>Poor (thousands)</t>
    </r>
  </si>
  <si>
    <t>Year 1</t>
  </si>
  <si>
    <t>Year 2</t>
  </si>
  <si>
    <t xml:space="preserve">Relative (%) </t>
  </si>
  <si>
    <t xml:space="preserve">Year 1 </t>
  </si>
  <si>
    <t>Absolute (p.p.)</t>
  </si>
  <si>
    <t>Relative (%)</t>
  </si>
  <si>
    <r>
      <t>Intensity of Poverty (A</t>
    </r>
    <r>
      <rPr>
        <b/>
        <vertAlign val="subscript"/>
        <sz val="11"/>
        <color theme="1"/>
        <rFont val="Garamond"/>
        <family val="1"/>
      </rPr>
      <t>T</t>
    </r>
    <r>
      <rPr>
        <b/>
        <sz val="11"/>
        <color theme="1"/>
        <rFont val="Garamond"/>
        <family val="1"/>
      </rPr>
      <t>)</t>
    </r>
  </si>
  <si>
    <t>Total Population (thousands)</t>
  </si>
  <si>
    <t xml:space="preserve">% Relative </t>
  </si>
  <si>
    <t>Nutrition</t>
  </si>
  <si>
    <t xml:space="preserve">Child mortality </t>
  </si>
  <si>
    <t>Years of schooling</t>
  </si>
  <si>
    <t>School attendance</t>
  </si>
  <si>
    <t>Cooking fuel</t>
  </si>
  <si>
    <t>Sanitation</t>
  </si>
  <si>
    <t>Drinking water</t>
  </si>
  <si>
    <t>Electricity</t>
  </si>
  <si>
    <t>Housing</t>
  </si>
  <si>
    <t xml:space="preserve">Assets </t>
  </si>
  <si>
    <t>Country</t>
  </si>
  <si>
    <t xml:space="preserve">Region </t>
  </si>
  <si>
    <t>Number of Poor (thousands)</t>
  </si>
  <si>
    <t>Stat. Sig.</t>
  </si>
  <si>
    <t>Urban Areas</t>
  </si>
  <si>
    <t>Rural Areas</t>
  </si>
  <si>
    <r>
      <t>Multidimensional Poverty Index (MPI</t>
    </r>
    <r>
      <rPr>
        <b/>
        <vertAlign val="subscript"/>
        <sz val="11"/>
        <color theme="1"/>
        <rFont val="Garamond"/>
        <family val="1"/>
      </rPr>
      <t>T</t>
    </r>
    <r>
      <rPr>
        <b/>
        <sz val="11"/>
        <color theme="1"/>
        <rFont val="Garamond"/>
        <family val="1"/>
      </rPr>
      <t xml:space="preserve">) </t>
    </r>
  </si>
  <si>
    <r>
      <t>Intensity of Poverty (A</t>
    </r>
    <r>
      <rPr>
        <b/>
        <vertAlign val="subscript"/>
        <sz val="11"/>
        <color theme="1"/>
        <rFont val="Garamond"/>
        <family val="1"/>
      </rPr>
      <t>T</t>
    </r>
    <r>
      <rPr>
        <b/>
        <vertAlign val="superscript"/>
        <sz val="11"/>
        <color theme="1"/>
        <rFont val="Garamond"/>
        <family val="1"/>
      </rPr>
      <t xml:space="preserve">D </t>
    </r>
    <r>
      <rPr>
        <b/>
        <sz val="11"/>
        <color theme="1"/>
        <rFont val="Garamond"/>
        <family val="1"/>
      </rPr>
      <t>)</t>
    </r>
  </si>
  <si>
    <t>(.006)</t>
  </si>
  <si>
    <t>(.002)</t>
  </si>
  <si>
    <t>(.007)</t>
  </si>
  <si>
    <t>(.008)</t>
  </si>
  <si>
    <t/>
  </si>
  <si>
    <t>***</t>
  </si>
  <si>
    <t>(1)</t>
  </si>
  <si>
    <t>(.9)</t>
  </si>
  <si>
    <t>(1.6)</t>
  </si>
  <si>
    <t>(.7)</t>
  </si>
  <si>
    <t>(.5)</t>
  </si>
  <si>
    <t>(1.3)</t>
  </si>
  <si>
    <t>(.6)</t>
  </si>
  <si>
    <t>(.3)</t>
  </si>
  <si>
    <t>(.4)</t>
  </si>
  <si>
    <t>(.8)</t>
  </si>
  <si>
    <t>(.012)</t>
  </si>
  <si>
    <t>**</t>
  </si>
  <si>
    <t>*</t>
  </si>
  <si>
    <t>(.011)</t>
  </si>
  <si>
    <t>(.003)</t>
  </si>
  <si>
    <t>(1.2)</t>
  </si>
  <si>
    <t>Bangladesh</t>
  </si>
  <si>
    <t>Congo, Democratic Republic of</t>
  </si>
  <si>
    <t>Ethiopia</t>
  </si>
  <si>
    <t>Cambodia</t>
  </si>
  <si>
    <t>Viet Nam</t>
  </si>
  <si>
    <t>Pakistan</t>
  </si>
  <si>
    <t>65+, Elders</t>
  </si>
  <si>
    <t>(1.8)</t>
  </si>
  <si>
    <t>Nigeria</t>
  </si>
  <si>
    <t>Peru</t>
  </si>
  <si>
    <t>Haiti</t>
  </si>
  <si>
    <t>Total Population (thousands)ᵃ</t>
  </si>
  <si>
    <t xml:space="preserve">Survey </t>
  </si>
  <si>
    <t xml:space="preserve">Country </t>
  </si>
  <si>
    <t>World Region</t>
  </si>
  <si>
    <t>MPI data source Year 1</t>
  </si>
  <si>
    <t>MPI data source Year 2</t>
  </si>
  <si>
    <t>ᵃUnited Nations, Department of Economics and Social Affairs, Population Division (2017). World Population Prospects: The 2017 Revision, DVD Edition [Accessed on 30 April 2019].</t>
  </si>
  <si>
    <t>South Asia</t>
  </si>
  <si>
    <t>East Asia and the Pacific</t>
  </si>
  <si>
    <t>Sub-Saharan Africa</t>
  </si>
  <si>
    <t>Latin America and Caribbean</t>
  </si>
  <si>
    <t>DHS</t>
  </si>
  <si>
    <t>MICS</t>
  </si>
  <si>
    <t>Absolute (p.p)</t>
  </si>
  <si>
    <t xml:space="preserve">World Region </t>
  </si>
  <si>
    <t>2004</t>
  </si>
  <si>
    <t>2007</t>
  </si>
  <si>
    <t>2011</t>
  </si>
  <si>
    <t>2012</t>
  </si>
  <si>
    <t>2010</t>
  </si>
  <si>
    <t>2013</t>
  </si>
  <si>
    <t>2012/13</t>
  </si>
  <si>
    <t>2006</t>
  </si>
  <si>
    <t>2010/11</t>
  </si>
  <si>
    <t>2014</t>
  </si>
  <si>
    <t>2013/14</t>
  </si>
  <si>
    <t>2016</t>
  </si>
  <si>
    <t>2016/17</t>
  </si>
  <si>
    <t>2017/18</t>
  </si>
  <si>
    <t>Orientale</t>
  </si>
  <si>
    <t>Bas-Congo</t>
  </si>
  <si>
    <t>Bandundu</t>
  </si>
  <si>
    <t>Nord-Kivu</t>
  </si>
  <si>
    <t>Sud-Kivu</t>
  </si>
  <si>
    <t>Maniema</t>
  </si>
  <si>
    <t>Katanga</t>
  </si>
  <si>
    <t>Kinshasa</t>
  </si>
  <si>
    <t>Tigray</t>
  </si>
  <si>
    <t>Benishangul-Gumuz</t>
  </si>
  <si>
    <t>Somali</t>
  </si>
  <si>
    <t>SNNP</t>
  </si>
  <si>
    <t>Harari</t>
  </si>
  <si>
    <t>Amhara</t>
  </si>
  <si>
    <t>Addis Ababa</t>
  </si>
  <si>
    <t>Dire Dawa</t>
  </si>
  <si>
    <t>Nord</t>
  </si>
  <si>
    <t>Artibonite</t>
  </si>
  <si>
    <t>Nord-Ouest</t>
  </si>
  <si>
    <t>Sud-Est</t>
  </si>
  <si>
    <t>Nippes</t>
  </si>
  <si>
    <t>Nord-Est</t>
  </si>
  <si>
    <t>Centre</t>
  </si>
  <si>
    <t>Aire Metropolitaine/Reste-Ouest</t>
  </si>
  <si>
    <t>Grand'Anse</t>
  </si>
  <si>
    <t>Sud</t>
  </si>
  <si>
    <t>South East</t>
  </si>
  <si>
    <t>South South</t>
  </si>
  <si>
    <t>North Central</t>
  </si>
  <si>
    <t>North East</t>
  </si>
  <si>
    <t>South West</t>
  </si>
  <si>
    <t>North West</t>
  </si>
  <si>
    <t>Sindh</t>
  </si>
  <si>
    <t>Khyber Pakhtunkhwa</t>
  </si>
  <si>
    <t>Balochistan</t>
  </si>
  <si>
    <t>Islamabad (ICT)</t>
  </si>
  <si>
    <t>Punjab</t>
  </si>
  <si>
    <t>Selva</t>
  </si>
  <si>
    <t>Lima Metropolitana</t>
  </si>
  <si>
    <t>Resto Costa</t>
  </si>
  <si>
    <t>Sierra</t>
  </si>
  <si>
    <t>Northen Midlands And Mountain Area</t>
  </si>
  <si>
    <t>Central Highlands</t>
  </si>
  <si>
    <t>North Central And Central Coastal Area</t>
  </si>
  <si>
    <t>Red River Delta</t>
  </si>
  <si>
    <t>Mekong River Delta</t>
  </si>
  <si>
    <r>
      <t>Total Population (thousands)</t>
    </r>
    <r>
      <rPr>
        <b/>
        <vertAlign val="superscript"/>
        <sz val="11"/>
        <color theme="1"/>
        <rFont val="Garamond"/>
        <family val="1"/>
      </rPr>
      <t>a</t>
    </r>
  </si>
  <si>
    <t>Kasaï Occidental</t>
  </si>
  <si>
    <t>Équateur</t>
  </si>
  <si>
    <t>Kasaï Oriental</t>
  </si>
  <si>
    <r>
      <t>Changes in MPI</t>
    </r>
    <r>
      <rPr>
        <b/>
        <vertAlign val="subscript"/>
        <sz val="11"/>
        <color theme="1"/>
        <rFont val="Garamond"/>
        <family val="1"/>
      </rPr>
      <t>T</t>
    </r>
    <r>
      <rPr>
        <b/>
        <sz val="11"/>
        <color theme="1"/>
        <rFont val="Garamond"/>
        <family val="1"/>
      </rPr>
      <t>, H</t>
    </r>
    <r>
      <rPr>
        <b/>
        <vertAlign val="subscript"/>
        <sz val="11"/>
        <color theme="1"/>
        <rFont val="Garamond"/>
        <family val="1"/>
      </rPr>
      <t>T</t>
    </r>
    <r>
      <rPr>
        <b/>
        <sz val="11"/>
        <color theme="1"/>
        <rFont val="Garamond"/>
        <family val="1"/>
      </rPr>
      <t xml:space="preserve"> and A</t>
    </r>
    <r>
      <rPr>
        <b/>
        <vertAlign val="subscript"/>
        <sz val="11"/>
        <color theme="1"/>
        <rFont val="Garamond"/>
        <family val="1"/>
      </rPr>
      <t>T</t>
    </r>
    <r>
      <rPr>
        <b/>
        <sz val="11"/>
        <color theme="1"/>
        <rFont val="Garamond"/>
        <family val="1"/>
      </rPr>
      <t xml:space="preserve"> in Urban and Rural Areas</t>
    </r>
  </si>
  <si>
    <t>(.015)</t>
  </si>
  <si>
    <t>(.02)</t>
  </si>
  <si>
    <t>(.017)</t>
  </si>
  <si>
    <t>(.01)</t>
  </si>
  <si>
    <t>(.001)</t>
  </si>
  <si>
    <t>(.013)</t>
  </si>
  <si>
    <t>(.009)</t>
  </si>
  <si>
    <t>(.014)</t>
  </si>
  <si>
    <t>(.016)</t>
  </si>
  <si>
    <t>(.005)</t>
  </si>
  <si>
    <t>(2.6)</t>
  </si>
  <si>
    <t>(3.5)</t>
  </si>
  <si>
    <t>(2.9)</t>
  </si>
  <si>
    <t>(1.9)</t>
  </si>
  <si>
    <t>(2.1)</t>
  </si>
  <si>
    <t>(2.4)</t>
  </si>
  <si>
    <t>(1.7)</t>
  </si>
  <si>
    <t>(1.1)</t>
  </si>
  <si>
    <t>(1.4)</t>
  </si>
  <si>
    <t>(2.5)</t>
  </si>
  <si>
    <r>
      <t>Year 1</t>
    </r>
    <r>
      <rPr>
        <b/>
        <vertAlign val="superscript"/>
        <sz val="11"/>
        <color theme="1"/>
        <rFont val="Garamond"/>
        <family val="1"/>
      </rPr>
      <t>b</t>
    </r>
  </si>
  <si>
    <t>India</t>
  </si>
  <si>
    <t>2005/06</t>
  </si>
  <si>
    <t>2015/16</t>
  </si>
  <si>
    <r>
      <t>Annualized Absolute Change in Censored Headcounts (in percentage points)</t>
    </r>
    <r>
      <rPr>
        <b/>
        <vertAlign val="superscript"/>
        <sz val="11"/>
        <rFont val="Garamond"/>
        <family val="1"/>
      </rPr>
      <t>b</t>
    </r>
  </si>
  <si>
    <r>
      <t>Annualized Absolute Change in Uncensored Headcounts (in percentage points)</t>
    </r>
    <r>
      <rPr>
        <vertAlign val="superscript"/>
        <sz val="11"/>
        <rFont val="Garamond"/>
        <family val="1"/>
      </rPr>
      <t>b</t>
    </r>
  </si>
  <si>
    <r>
      <t>Annualized change</t>
    </r>
    <r>
      <rPr>
        <b/>
        <vertAlign val="superscript"/>
        <sz val="11"/>
        <color rgb="FF000000"/>
        <rFont val="Garamond"/>
        <family val="1"/>
      </rPr>
      <t>b</t>
    </r>
  </si>
  <si>
    <r>
      <rPr>
        <vertAlign val="superscript"/>
        <sz val="11"/>
        <color theme="1"/>
        <rFont val="Garamond"/>
        <family val="1"/>
      </rPr>
      <t xml:space="preserve">b </t>
    </r>
    <r>
      <rPr>
        <sz val="11"/>
        <color theme="1"/>
        <rFont val="Garamond"/>
        <family val="1"/>
      </rPr>
      <t xml:space="preserve">In cases in which the survey was collected over two years, the average of the years was used to compute the annualized changes </t>
    </r>
  </si>
  <si>
    <t>(.1)</t>
  </si>
  <si>
    <t>(.2)</t>
  </si>
  <si>
    <t>Andhra Pradesh</t>
  </si>
  <si>
    <t>Arunachal Pradesh</t>
  </si>
  <si>
    <t>Assam</t>
  </si>
  <si>
    <t>Bihar</t>
  </si>
  <si>
    <t>Chhattisgarh</t>
  </si>
  <si>
    <t>Delhi</t>
  </si>
  <si>
    <t>Goa</t>
  </si>
  <si>
    <t>Gujarat</t>
  </si>
  <si>
    <t>Haryana</t>
  </si>
  <si>
    <t>Himachal Pradesh</t>
  </si>
  <si>
    <t>Jammu And Kashmir</t>
  </si>
  <si>
    <t>Jharkhand</t>
  </si>
  <si>
    <t>Karnataka</t>
  </si>
  <si>
    <t>Kerala</t>
  </si>
  <si>
    <t>Madhya Pradesh</t>
  </si>
  <si>
    <t>Maharashtra</t>
  </si>
  <si>
    <t>Manipur</t>
  </si>
  <si>
    <t>Meghalaya</t>
  </si>
  <si>
    <t>Mizoram</t>
  </si>
  <si>
    <t>Nagaland</t>
  </si>
  <si>
    <t>Odisha</t>
  </si>
  <si>
    <t>Rajasthan</t>
  </si>
  <si>
    <t>Sikkim</t>
  </si>
  <si>
    <t>Tamil Nadu</t>
  </si>
  <si>
    <t>Tripura</t>
  </si>
  <si>
    <t>Uttar Pradesh</t>
  </si>
  <si>
    <t>Uttarakhand</t>
  </si>
  <si>
    <t>West Bengal</t>
  </si>
  <si>
    <t>Chittagong</t>
  </si>
  <si>
    <t>Dhaka</t>
  </si>
  <si>
    <t>Barisal</t>
  </si>
  <si>
    <t>Rajshahi</t>
  </si>
  <si>
    <t>Sylhet</t>
  </si>
  <si>
    <t>Khulna</t>
  </si>
  <si>
    <t>Kampong Thom</t>
  </si>
  <si>
    <t>Phnom Penh</t>
  </si>
  <si>
    <t>Kampot &amp; Kep</t>
  </si>
  <si>
    <t>Kampong Speu</t>
  </si>
  <si>
    <t>Kampong Chhnang</t>
  </si>
  <si>
    <t>Prey Veng</t>
  </si>
  <si>
    <t>Kandal</t>
  </si>
  <si>
    <t>Pursat</t>
  </si>
  <si>
    <t>Banteay Mean Chey</t>
  </si>
  <si>
    <t>Kampong Cham</t>
  </si>
  <si>
    <t>Mondol Kiri &amp; Rattanak Kiri</t>
  </si>
  <si>
    <t>Takeo</t>
  </si>
  <si>
    <t>Preah Sihanouk &amp; Kaoh Kong</t>
  </si>
  <si>
    <t>Battambang &amp; Pailin</t>
  </si>
  <si>
    <t>Kratie</t>
  </si>
  <si>
    <t>Svay Rieng</t>
  </si>
  <si>
    <t>Preah Vihear &amp; Steung Treng</t>
  </si>
  <si>
    <t>Siem Reap</t>
  </si>
  <si>
    <t>Otdar Mean Chey</t>
  </si>
  <si>
    <t>(.004)</t>
  </si>
  <si>
    <t>Table 6.4 Indicator Changes</t>
  </si>
  <si>
    <r>
      <t>Table 6.7 Changes in MPI</t>
    </r>
    <r>
      <rPr>
        <b/>
        <vertAlign val="subscript"/>
        <sz val="11"/>
        <color rgb="FF000000"/>
        <rFont val="Garamond"/>
        <family val="1"/>
      </rPr>
      <t>T</t>
    </r>
    <r>
      <rPr>
        <b/>
        <sz val="11"/>
        <color rgb="FF000000"/>
        <rFont val="Garamond"/>
        <family val="1"/>
      </rPr>
      <t>, H</t>
    </r>
    <r>
      <rPr>
        <b/>
        <vertAlign val="subscript"/>
        <sz val="11"/>
        <color rgb="FF000000"/>
        <rFont val="Garamond"/>
        <family val="1"/>
      </rPr>
      <t>T</t>
    </r>
    <r>
      <rPr>
        <b/>
        <sz val="11"/>
        <color rgb="FF000000"/>
        <rFont val="Garamond"/>
        <family val="1"/>
      </rPr>
      <t xml:space="preserve"> and A</t>
    </r>
    <r>
      <rPr>
        <b/>
        <vertAlign val="subscript"/>
        <sz val="11"/>
        <color rgb="FF000000"/>
        <rFont val="Garamond"/>
        <family val="1"/>
      </rPr>
      <t>T</t>
    </r>
    <r>
      <rPr>
        <b/>
        <sz val="11"/>
        <color rgb="FF000000"/>
        <rFont val="Garamond"/>
        <family val="1"/>
      </rPr>
      <t xml:space="preserve"> by Age Group</t>
    </r>
  </si>
  <si>
    <t>This table provides censored and uncensored headcount ratios for each of the 10 MPI indicators. Censored headcount ratios are the proportion of people who are MPI poor and experience deprivations in each of the indicators; uncensored headcount ratios are the total proportion of the population who experience deprivations in each indicator.</t>
  </si>
  <si>
    <r>
      <t>Table 6.1 Changes in MPI</t>
    </r>
    <r>
      <rPr>
        <b/>
        <vertAlign val="subscript"/>
        <sz val="11"/>
        <color theme="1"/>
        <rFont val="Garamond"/>
        <family val="1"/>
      </rPr>
      <t>T</t>
    </r>
    <r>
      <rPr>
        <b/>
        <sz val="11"/>
        <color theme="1"/>
        <rFont val="Garamond"/>
        <family val="1"/>
      </rPr>
      <t xml:space="preserve"> at the National Level</t>
    </r>
  </si>
  <si>
    <r>
      <t>Table 6.2 Changes in H</t>
    </r>
    <r>
      <rPr>
        <b/>
        <vertAlign val="subscript"/>
        <sz val="11"/>
        <color theme="1"/>
        <rFont val="Garamond"/>
        <family val="1"/>
      </rPr>
      <t>T</t>
    </r>
    <r>
      <rPr>
        <b/>
        <sz val="11"/>
        <color theme="1"/>
        <rFont val="Garamond"/>
        <family val="1"/>
      </rPr>
      <t xml:space="preserve"> at the National Level</t>
    </r>
  </si>
  <si>
    <r>
      <t>The table provides the levels (with standard errors) and absolute and relative changes in the Multidimensional Poverty Index harmonized for comparisons across time (MPI</t>
    </r>
    <r>
      <rPr>
        <i/>
        <vertAlign val="subscript"/>
        <sz val="11"/>
        <color theme="1"/>
        <rFont val="Garamond"/>
        <family val="1"/>
      </rPr>
      <t>T</t>
    </r>
    <r>
      <rPr>
        <i/>
        <sz val="11"/>
        <color theme="1"/>
        <rFont val="Garamond"/>
        <family val="1"/>
      </rPr>
      <t xml:space="preserve">), and their statistical significance. </t>
    </r>
  </si>
  <si>
    <r>
      <t>The table provides the levels (with standard errors) and absolute and relative changes in the Multidimensional Headcount Ratio harmonized for comparisons across time (H</t>
    </r>
    <r>
      <rPr>
        <i/>
        <vertAlign val="superscript"/>
        <sz val="11"/>
        <color theme="1"/>
        <rFont val="Garamond"/>
        <family val="1"/>
      </rPr>
      <t>T</t>
    </r>
    <r>
      <rPr>
        <i/>
        <sz val="11"/>
        <color theme="1"/>
        <rFont val="Garamond"/>
        <family val="1"/>
      </rPr>
      <t xml:space="preserve">), and their statistical significance. </t>
    </r>
  </si>
  <si>
    <r>
      <t>This table provides levels and changes in MPI</t>
    </r>
    <r>
      <rPr>
        <i/>
        <vertAlign val="subscript"/>
        <sz val="11"/>
        <color rgb="FF000000"/>
        <rFont val="Garamond"/>
        <family val="1"/>
      </rPr>
      <t>T</t>
    </r>
    <r>
      <rPr>
        <i/>
        <sz val="11"/>
        <color rgb="FF000000"/>
        <rFont val="Garamond"/>
        <family val="1"/>
      </rPr>
      <t>, H</t>
    </r>
    <r>
      <rPr>
        <i/>
        <vertAlign val="subscript"/>
        <sz val="11"/>
        <color rgb="FF000000"/>
        <rFont val="Garamond"/>
        <family val="1"/>
      </rPr>
      <t>T</t>
    </r>
    <r>
      <rPr>
        <i/>
        <sz val="11"/>
        <color rgb="FF000000"/>
        <rFont val="Garamond"/>
        <family val="1"/>
      </rPr>
      <t xml:space="preserve"> and A</t>
    </r>
    <r>
      <rPr>
        <i/>
        <vertAlign val="subscript"/>
        <sz val="11"/>
        <color rgb="FF000000"/>
        <rFont val="Garamond"/>
        <family val="1"/>
      </rPr>
      <t>T</t>
    </r>
    <r>
      <rPr>
        <i/>
        <sz val="11"/>
        <color rgb="FF000000"/>
        <rFont val="Garamond"/>
        <family val="1"/>
      </rPr>
      <t xml:space="preserve"> for subnational regions, together with their statistical significance and the number of poor people in those regions in both years under consideration.</t>
    </r>
  </si>
  <si>
    <t>Afar</t>
  </si>
  <si>
    <t>Gambela</t>
  </si>
  <si>
    <t>Oromia</t>
  </si>
  <si>
    <r>
      <t>This table provides levels and changes in MPI</t>
    </r>
    <r>
      <rPr>
        <i/>
        <vertAlign val="subscript"/>
        <sz val="11"/>
        <color theme="1"/>
        <rFont val="Garamond"/>
        <family val="1"/>
      </rPr>
      <t>T</t>
    </r>
    <r>
      <rPr>
        <i/>
        <sz val="11"/>
        <color theme="1"/>
        <rFont val="Garamond"/>
        <family val="1"/>
      </rPr>
      <t>, H</t>
    </r>
    <r>
      <rPr>
        <i/>
        <vertAlign val="subscript"/>
        <sz val="11"/>
        <color theme="1"/>
        <rFont val="Garamond"/>
        <family val="1"/>
      </rPr>
      <t>T</t>
    </r>
    <r>
      <rPr>
        <i/>
        <sz val="11"/>
        <color theme="1"/>
        <rFont val="Garamond"/>
        <family val="1"/>
      </rPr>
      <t xml:space="preserve"> and A</t>
    </r>
    <r>
      <rPr>
        <i/>
        <vertAlign val="subscript"/>
        <sz val="11"/>
        <color theme="1"/>
        <rFont val="Garamond"/>
        <family val="1"/>
      </rPr>
      <t>T</t>
    </r>
    <r>
      <rPr>
        <i/>
        <sz val="11"/>
        <color theme="1"/>
        <rFont val="Garamond"/>
        <family val="1"/>
      </rPr>
      <t xml:space="preserve"> by rural and urban areas, together with their statistical significance, and provides the number of poor persons in each period.</t>
    </r>
  </si>
  <si>
    <t>MPI Data source Year 1</t>
  </si>
  <si>
    <t>MPI Data Source Year 1</t>
  </si>
  <si>
    <t>MPI Data Source Year 2</t>
  </si>
  <si>
    <r>
      <t>Multidimensional Headcount Ratio (H</t>
    </r>
    <r>
      <rPr>
        <b/>
        <vertAlign val="subscript"/>
        <sz val="11"/>
        <color theme="1"/>
        <rFont val="Garamond"/>
        <family val="1"/>
      </rPr>
      <t>T</t>
    </r>
    <r>
      <rPr>
        <b/>
        <sz val="11"/>
        <color theme="1"/>
        <rFont val="Garamond"/>
        <family val="1"/>
      </rPr>
      <t>)</t>
    </r>
  </si>
  <si>
    <r>
      <t>Annualized Change</t>
    </r>
    <r>
      <rPr>
        <b/>
        <vertAlign val="superscript"/>
        <sz val="11"/>
        <color theme="1"/>
        <rFont val="Garamond"/>
        <family val="1"/>
      </rPr>
      <t>b</t>
    </r>
  </si>
  <si>
    <r>
      <t>Table 6.3 Changes in A</t>
    </r>
    <r>
      <rPr>
        <b/>
        <vertAlign val="subscript"/>
        <sz val="11"/>
        <color rgb="FF000000"/>
        <rFont val="Garamond"/>
        <family val="1"/>
      </rPr>
      <t>T</t>
    </r>
    <r>
      <rPr>
        <b/>
        <sz val="11"/>
        <color rgb="FF000000"/>
        <rFont val="Garamond"/>
        <family val="1"/>
      </rPr>
      <t xml:space="preserve"> at the National Level</t>
    </r>
  </si>
  <si>
    <r>
      <t>The table provides the levels (with standard errors) and absolute and relative changes in the intensity of multidimensional poverty harmonized for comparisons across time (A</t>
    </r>
    <r>
      <rPr>
        <i/>
        <vertAlign val="superscript"/>
        <sz val="11"/>
        <color rgb="FF000000"/>
        <rFont val="Garamond"/>
        <family val="1"/>
      </rPr>
      <t>T</t>
    </r>
    <r>
      <rPr>
        <i/>
        <sz val="11"/>
        <color rgb="FF000000"/>
        <rFont val="Garamond"/>
        <family val="1"/>
      </rPr>
      <t xml:space="preserve">), and their statistical significance. </t>
    </r>
  </si>
  <si>
    <r>
      <rPr>
        <vertAlign val="superscript"/>
        <sz val="11"/>
        <color theme="1"/>
        <rFont val="Garamond"/>
        <family val="1"/>
      </rPr>
      <t xml:space="preserve">b </t>
    </r>
    <r>
      <rPr>
        <sz val="11"/>
        <color theme="1"/>
        <rFont val="Garamond"/>
        <family val="1"/>
      </rPr>
      <t>In cases in which the survey was collected over two years, the average of the years was used to compute the annualized changes.</t>
    </r>
  </si>
  <si>
    <r>
      <t>Table 6.5 Changes in MPI</t>
    </r>
    <r>
      <rPr>
        <b/>
        <vertAlign val="subscript"/>
        <sz val="11"/>
        <color rgb="FF000000"/>
        <rFont val="Garamond"/>
        <family val="1"/>
      </rPr>
      <t>T</t>
    </r>
    <r>
      <rPr>
        <b/>
        <sz val="11"/>
        <color rgb="FF000000"/>
        <rFont val="Garamond"/>
        <family val="1"/>
      </rPr>
      <t>, H</t>
    </r>
    <r>
      <rPr>
        <b/>
        <vertAlign val="subscript"/>
        <sz val="11"/>
        <color rgb="FF000000"/>
        <rFont val="Garamond"/>
        <family val="1"/>
      </rPr>
      <t>T</t>
    </r>
    <r>
      <rPr>
        <b/>
        <sz val="11"/>
        <color rgb="FF000000"/>
        <rFont val="Garamond"/>
        <family val="1"/>
      </rPr>
      <t xml:space="preserve"> and A</t>
    </r>
    <r>
      <rPr>
        <b/>
        <vertAlign val="subscript"/>
        <sz val="11"/>
        <color rgb="FF000000"/>
        <rFont val="Garamond"/>
        <family val="1"/>
      </rPr>
      <t xml:space="preserve">T </t>
    </r>
    <r>
      <rPr>
        <b/>
        <sz val="11"/>
        <color rgb="FF000000"/>
        <rFont val="Garamond"/>
        <family val="1"/>
      </rPr>
      <t>at the Subnational Level</t>
    </r>
  </si>
  <si>
    <r>
      <t>Multidimensional Headcount Ratio (H</t>
    </r>
    <r>
      <rPr>
        <b/>
        <vertAlign val="subscript"/>
        <sz val="11"/>
        <color theme="1"/>
        <rFont val="Garamond"/>
        <family val="1"/>
      </rPr>
      <t>T</t>
    </r>
    <r>
      <rPr>
        <b/>
        <vertAlign val="superscript"/>
        <sz val="11"/>
        <color theme="1"/>
        <rFont val="Garamond"/>
        <family val="1"/>
      </rPr>
      <t xml:space="preserve"> </t>
    </r>
    <r>
      <rPr>
        <b/>
        <sz val="11"/>
        <color theme="1"/>
        <rFont val="Garamond"/>
        <family val="1"/>
      </rPr>
      <t>)</t>
    </r>
  </si>
  <si>
    <r>
      <t>Multidimensional Headcount Ratio (H</t>
    </r>
    <r>
      <rPr>
        <b/>
        <vertAlign val="subscript"/>
        <sz val="11"/>
        <color theme="1"/>
        <rFont val="Garamond"/>
        <family val="1"/>
      </rPr>
      <t>T</t>
    </r>
    <r>
      <rPr>
        <b/>
        <vertAlign val="superscript"/>
        <sz val="11"/>
        <color theme="1"/>
        <rFont val="Garamond"/>
        <family val="1"/>
      </rPr>
      <t xml:space="preserve">D </t>
    </r>
    <r>
      <rPr>
        <b/>
        <sz val="11"/>
        <color theme="1"/>
        <rFont val="Garamond"/>
        <family val="1"/>
      </rPr>
      <t>)</t>
    </r>
  </si>
  <si>
    <t>Age Group</t>
  </si>
  <si>
    <t>0–17, Children</t>
  </si>
  <si>
    <t>18–64, Adults</t>
  </si>
  <si>
    <r>
      <rPr>
        <sz val="11"/>
        <color theme="1"/>
        <rFont val="Garamond"/>
        <family val="1"/>
      </rPr>
      <t>a</t>
    </r>
    <r>
      <rPr>
        <i/>
        <sz val="11"/>
        <color theme="1"/>
        <rFont val="Garamond"/>
        <family val="1"/>
      </rPr>
      <t xml:space="preserve">United Nations Department of Economics and Social Affairs, Population Division (2017). World Population Prospects: The 2017 Revision, </t>
    </r>
    <r>
      <rPr>
        <sz val="11"/>
        <color theme="1"/>
        <rFont val="Garamond"/>
        <family val="1"/>
      </rPr>
      <t>DVD Edition [Accessed on 30 April 2019].</t>
    </r>
  </si>
  <si>
    <r>
      <t xml:space="preserve">ᵃUnited Nations Department of Economics and Social Affairs, Population Division (2017). World Population Prospects: The 2017 Revision, </t>
    </r>
    <r>
      <rPr>
        <sz val="11"/>
        <color theme="1"/>
        <rFont val="Garamond"/>
        <family val="1"/>
      </rPr>
      <t>DVD Edition [Accessed on 30 April 2019].</t>
    </r>
  </si>
  <si>
    <r>
      <rPr>
        <sz val="11"/>
        <color theme="1"/>
        <rFont val="Garamond"/>
        <family val="1"/>
      </rPr>
      <t>ᵃ</t>
    </r>
    <r>
      <rPr>
        <i/>
        <sz val="11"/>
        <color theme="1"/>
        <rFont val="Garamond"/>
        <family val="1"/>
      </rPr>
      <t xml:space="preserve">United Nations Department of Economics and Social Affairs, Population Division (2017). World Population Prospects: The 2017 Revision, </t>
    </r>
    <r>
      <rPr>
        <sz val="11"/>
        <color theme="1"/>
        <rFont val="Garamond"/>
        <family val="1"/>
      </rPr>
      <t>DVD Edition [Accessed on 30 April 2019].</t>
    </r>
  </si>
  <si>
    <r>
      <t>ᵃUnited Nations Department of Economics and Social Affairs, Population Division (2017). World Population Prospects: The 2017 Revision,</t>
    </r>
    <r>
      <rPr>
        <sz val="11"/>
        <color theme="1"/>
        <rFont val="Garamond"/>
        <family val="1"/>
      </rPr>
      <t xml:space="preserve"> DVD Edition [Accessed on 30 April 2019].</t>
    </r>
  </si>
  <si>
    <r>
      <rPr>
        <sz val="11"/>
        <color theme="1"/>
        <rFont val="Garamond"/>
        <family val="1"/>
      </rPr>
      <t>ᵃ</t>
    </r>
    <r>
      <rPr>
        <i/>
        <sz val="11"/>
        <color theme="1"/>
        <rFont val="Garamond"/>
        <family val="1"/>
      </rPr>
      <t xml:space="preserve">United Nations, Department of Economics and Social Affairs, Population Division (2017). World Population Prospects: The 2017 Revision, </t>
    </r>
    <r>
      <rPr>
        <sz val="11"/>
        <color theme="1"/>
        <rFont val="Garamond"/>
        <family val="1"/>
      </rPr>
      <t>DVD Edition [Accessed on 30 April 2019].</t>
    </r>
  </si>
  <si>
    <t>Note: *** statistically significant at α=0.01, ** statistically significant at α=0.05, * statistically significant at α=0.10</t>
  </si>
  <si>
    <t>Note:  *** statistically significant at α=0.01, ** statistically significant at α=0.05, * statistically significant at α=0.10</t>
  </si>
  <si>
    <t>Citation: Alkire, S.,  Kovesdi, F., Mitchell, C., Pinilla-Roncancio, M. and Scharlin-Pettee, S. (2019). ‘Changes over time in the global Multidimensional Poverty Index: a ten-country study’, OPHI MPI Methodological Notes 48, Oxford Poverty and Human Development Initiative, University of Oxford.</t>
  </si>
  <si>
    <t>0 - 17, Children</t>
  </si>
  <si>
    <t>18 - 64,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</si>
</sst>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
    <numFmt numFmtId="165" formatCode="0.000"/>
    <numFmt numFmtId="166" formatCode="0.0%"/>
    <numFmt numFmtId="167" formatCode="0.0"/>
    <numFmt numFmtId="168" formatCode=".000"/>
    <numFmt numFmtId="169" formatCode="_-* #,##0.00000_-;\-* #,##0.00000_-;_-* &quot;-&quot;??_-;_-@_-"/>
    <numFmt numFmtId="170" formatCode="_-* #,##0_-;\-* #,##0_-;_-* &quot;-&quot;??_-;_-@_-"/>
  </numFmts>
  <fonts count="23" x14ac:knownFonts="1">
    <font>
      <sz val="11"/>
      <color theme="1"/>
      <name val="Calibri"/>
      <family val="2"/>
      <scheme val="minor"/>
    </font>
    <font>
      <sz val="11"/>
      <color theme="1"/>
      <name val="Calibri"/>
      <family val="2"/>
      <scheme val="minor"/>
    </font>
    <font>
      <b/>
      <sz val="11"/>
      <color theme="1"/>
      <name val="Garamond"/>
      <family val="1"/>
    </font>
    <font>
      <b/>
      <vertAlign val="subscript"/>
      <sz val="11"/>
      <color theme="1"/>
      <name val="Garamond"/>
      <family val="1"/>
    </font>
    <font>
      <b/>
      <sz val="11"/>
      <name val="Garamond"/>
      <family val="1"/>
    </font>
    <font>
      <sz val="11"/>
      <color theme="1"/>
      <name val="Garamond"/>
      <family val="1"/>
    </font>
    <font>
      <b/>
      <vertAlign val="superscript"/>
      <sz val="11"/>
      <color theme="1"/>
      <name val="Garamond"/>
      <family val="1"/>
    </font>
    <font>
      <sz val="11"/>
      <color theme="0"/>
      <name val="Garamond"/>
      <family val="1"/>
    </font>
    <font>
      <sz val="11"/>
      <name val="Garamond"/>
      <family val="1"/>
    </font>
    <font>
      <i/>
      <sz val="11"/>
      <color theme="1"/>
      <name val="Garamond"/>
      <family val="1"/>
    </font>
    <font>
      <b/>
      <sz val="11"/>
      <color rgb="FF000000"/>
      <name val="Garamond"/>
      <family val="1"/>
    </font>
    <font>
      <i/>
      <sz val="11"/>
      <color rgb="FF000000"/>
      <name val="Garamond"/>
      <family val="1"/>
    </font>
    <font>
      <b/>
      <vertAlign val="subscript"/>
      <sz val="11"/>
      <color rgb="FF000000"/>
      <name val="Garamond"/>
      <family val="1"/>
    </font>
    <font>
      <i/>
      <vertAlign val="subscript"/>
      <sz val="11"/>
      <color rgb="FF000000"/>
      <name val="Garamond"/>
      <family val="1"/>
    </font>
    <font>
      <sz val="11"/>
      <color rgb="FF000000"/>
      <name val="Garamond"/>
      <family val="1"/>
    </font>
    <font>
      <i/>
      <vertAlign val="subscript"/>
      <sz val="11"/>
      <color theme="1"/>
      <name val="Garamond"/>
      <family val="1"/>
    </font>
    <font>
      <i/>
      <sz val="11"/>
      <color theme="0"/>
      <name val="Garamond"/>
      <family val="1"/>
    </font>
    <font>
      <vertAlign val="superscript"/>
      <sz val="11"/>
      <color theme="1"/>
      <name val="Garamond"/>
      <family val="1"/>
    </font>
    <font>
      <b/>
      <vertAlign val="superscript"/>
      <sz val="11"/>
      <name val="Garamond"/>
      <family val="1"/>
    </font>
    <font>
      <vertAlign val="superscript"/>
      <sz val="11"/>
      <name val="Garamond"/>
      <family val="1"/>
    </font>
    <font>
      <b/>
      <vertAlign val="superscript"/>
      <sz val="11"/>
      <color rgb="FF000000"/>
      <name val="Garamond"/>
      <family val="1"/>
    </font>
    <font>
      <i/>
      <vertAlign val="superscript"/>
      <sz val="11"/>
      <color theme="1"/>
      <name val="Garamond"/>
      <family val="1"/>
    </font>
    <font>
      <i/>
      <vertAlign val="superscript"/>
      <sz val="11"/>
      <color rgb="FF000000"/>
      <name val="Garamond"/>
      <family val="1"/>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73">
    <xf numFmtId="0" fontId="0" fillId="0" borderId="0" xfId="0"/>
    <xf numFmtId="0" fontId="2" fillId="0" borderId="1" xfId="0" applyFont="1" applyBorder="1"/>
    <xf numFmtId="0" fontId="2" fillId="0" borderId="1" xfId="0" applyFont="1" applyBorder="1" applyAlignment="1">
      <alignment horizontal="center"/>
    </xf>
    <xf numFmtId="0" fontId="5" fillId="0" borderId="0" xfId="0" applyFont="1" applyAlignment="1">
      <alignment horizontal="left" vertical="center"/>
    </xf>
    <xf numFmtId="0" fontId="5" fillId="0" borderId="0" xfId="0" applyFont="1"/>
    <xf numFmtId="0" fontId="5" fillId="0" borderId="0" xfId="0" applyFont="1" applyAlignment="1">
      <alignment horizontal="center"/>
    </xf>
    <xf numFmtId="3" fontId="2" fillId="0" borderId="2" xfId="0" applyNumberFormat="1" applyFont="1" applyBorder="1" applyAlignment="1">
      <alignment horizontal="center" vertical="center"/>
    </xf>
    <xf numFmtId="3" fontId="4" fillId="0" borderId="2" xfId="0" applyNumberFormat="1" applyFont="1" applyBorder="1" applyAlignment="1">
      <alignment horizontal="center" vertical="center"/>
    </xf>
    <xf numFmtId="0" fontId="2" fillId="0" borderId="0" xfId="0" applyFont="1"/>
    <xf numFmtId="164" fontId="5" fillId="0" borderId="0" xfId="0" applyNumberFormat="1" applyFont="1" applyAlignment="1">
      <alignment horizontal="right"/>
    </xf>
    <xf numFmtId="165" fontId="5" fillId="0" borderId="0" xfId="0" quotePrefix="1" applyNumberFormat="1" applyFont="1" applyAlignment="1">
      <alignment horizontal="left"/>
    </xf>
    <xf numFmtId="165" fontId="5" fillId="0" borderId="0" xfId="0" applyNumberFormat="1" applyFont="1" applyAlignment="1">
      <alignment horizontal="center"/>
    </xf>
    <xf numFmtId="164" fontId="5" fillId="0" borderId="0" xfId="0" applyNumberFormat="1" applyFont="1" applyAlignment="1">
      <alignment horizontal="center"/>
    </xf>
    <xf numFmtId="166" fontId="5" fillId="0" borderId="0" xfId="0" applyNumberFormat="1" applyFont="1" applyAlignment="1">
      <alignment horizontal="center"/>
    </xf>
    <xf numFmtId="2" fontId="5" fillId="0" borderId="0" xfId="0" applyNumberFormat="1" applyFont="1" applyAlignment="1">
      <alignment horizontal="center"/>
    </xf>
    <xf numFmtId="0" fontId="2" fillId="0" borderId="3" xfId="0" applyFont="1" applyBorder="1"/>
    <xf numFmtId="0" fontId="5" fillId="0" borderId="0" xfId="0" applyFont="1" applyAlignment="1">
      <alignment vertical="center"/>
    </xf>
    <xf numFmtId="0" fontId="4" fillId="0" borderId="1" xfId="0" applyFont="1" applyBorder="1" applyAlignment="1">
      <alignment horizontal="center" vertical="center" wrapText="1"/>
    </xf>
    <xf numFmtId="0" fontId="5" fillId="0" borderId="0" xfId="0" applyFont="1" applyAlignment="1">
      <alignment horizontal="centerContinuous"/>
    </xf>
    <xf numFmtId="0" fontId="7" fillId="0" borderId="0" xfId="0" applyFont="1"/>
    <xf numFmtId="0" fontId="5" fillId="0" borderId="2" xfId="0" applyFont="1" applyBorder="1"/>
    <xf numFmtId="0" fontId="2" fillId="0" borderId="0" xfId="0" applyFont="1" applyAlignment="1">
      <alignment horizontal="center"/>
    </xf>
    <xf numFmtId="1" fontId="5" fillId="0" borderId="0" xfId="0" applyNumberFormat="1" applyFont="1"/>
    <xf numFmtId="0" fontId="5" fillId="0" borderId="0" xfId="0" applyFont="1" applyAlignment="1">
      <alignment horizontal="left" indent="2"/>
    </xf>
    <xf numFmtId="168" fontId="5" fillId="0" borderId="0" xfId="0" applyNumberFormat="1" applyFont="1" applyAlignment="1">
      <alignment horizontal="right"/>
    </xf>
    <xf numFmtId="168" fontId="5" fillId="0" borderId="0" xfId="0" applyNumberFormat="1" applyFont="1" applyAlignment="1">
      <alignment horizontal="center"/>
    </xf>
    <xf numFmtId="0" fontId="5" fillId="0" borderId="1" xfId="0" applyFont="1" applyBorder="1"/>
    <xf numFmtId="0" fontId="2" fillId="0" borderId="1" xfId="0" applyFont="1" applyBorder="1" applyAlignment="1">
      <alignment vertical="center" wrapText="1"/>
    </xf>
    <xf numFmtId="0" fontId="2" fillId="0" borderId="0" xfId="0" applyFont="1" applyAlignment="1">
      <alignment horizontal="right" vertical="center"/>
    </xf>
    <xf numFmtId="0" fontId="2" fillId="0" borderId="0" xfId="0" applyFont="1" applyAlignment="1">
      <alignment horizontal="center" wrapText="1"/>
    </xf>
    <xf numFmtId="165" fontId="5" fillId="0" borderId="0" xfId="0" applyNumberFormat="1" applyFont="1"/>
    <xf numFmtId="0" fontId="5" fillId="0" borderId="0" xfId="0" applyFont="1" applyBorder="1"/>
    <xf numFmtId="0" fontId="9" fillId="0" borderId="0" xfId="0" applyFont="1"/>
    <xf numFmtId="0" fontId="9" fillId="0" borderId="0" xfId="0" applyFont="1" applyAlignment="1">
      <alignment horizontal="center"/>
    </xf>
    <xf numFmtId="0" fontId="5" fillId="0" borderId="0" xfId="0" applyFont="1" applyAlignment="1"/>
    <xf numFmtId="0" fontId="5" fillId="0" borderId="3" xfId="0" applyFont="1" applyBorder="1"/>
    <xf numFmtId="0" fontId="5" fillId="0" borderId="0" xfId="0" applyFont="1" applyAlignment="1">
      <alignment horizontal="left"/>
    </xf>
    <xf numFmtId="0" fontId="9" fillId="0" borderId="0" xfId="0" applyFont="1" applyAlignment="1">
      <alignment horizontal="left"/>
    </xf>
    <xf numFmtId="167" fontId="5" fillId="0" borderId="0" xfId="0" applyNumberFormat="1" applyFont="1"/>
    <xf numFmtId="0" fontId="2" fillId="0" borderId="0" xfId="0" applyFont="1" applyAlignment="1">
      <alignment horizontal="center" vertical="center" wrapText="1"/>
    </xf>
    <xf numFmtId="0" fontId="10" fillId="0" borderId="0" xfId="0" applyFont="1" applyFill="1" applyBorder="1" applyAlignment="1">
      <alignment horizontal="left" vertical="center"/>
    </xf>
    <xf numFmtId="0" fontId="11" fillId="0" borderId="0" xfId="0" applyFont="1" applyFill="1" applyBorder="1" applyAlignment="1">
      <alignment horizontal="left" vertical="center"/>
    </xf>
    <xf numFmtId="0" fontId="2" fillId="0" borderId="0" xfId="0" applyFont="1" applyAlignment="1">
      <alignment horizontal="left" vertical="center"/>
    </xf>
    <xf numFmtId="0" fontId="8" fillId="2" borderId="0" xfId="0" applyFont="1" applyFill="1" applyAlignment="1">
      <alignment vertical="center"/>
    </xf>
    <xf numFmtId="0" fontId="8" fillId="0" borderId="0" xfId="0" applyFont="1" applyAlignment="1">
      <alignment vertical="top"/>
    </xf>
    <xf numFmtId="0" fontId="5" fillId="0" borderId="0" xfId="0" applyFont="1" applyBorder="1" applyAlignment="1"/>
    <xf numFmtId="0" fontId="5" fillId="0" borderId="0" xfId="0" applyFont="1" applyBorder="1" applyAlignment="1">
      <alignment horizontal="center"/>
    </xf>
    <xf numFmtId="0" fontId="5" fillId="0" borderId="1" xfId="0" applyFont="1" applyBorder="1" applyAlignment="1"/>
    <xf numFmtId="0" fontId="2" fillId="0" borderId="3" xfId="0" applyFont="1" applyBorder="1" applyAlignment="1">
      <alignment horizontal="center" wrapText="1"/>
    </xf>
    <xf numFmtId="165" fontId="5" fillId="0" borderId="0" xfId="0" applyNumberFormat="1" applyFont="1" applyAlignment="1">
      <alignment horizontal="left"/>
    </xf>
    <xf numFmtId="43" fontId="5" fillId="0" borderId="0" xfId="2" applyFont="1" applyAlignment="1">
      <alignment horizontal="left"/>
    </xf>
    <xf numFmtId="169" fontId="5" fillId="0" borderId="0" xfId="0" applyNumberFormat="1" applyFont="1"/>
    <xf numFmtId="0" fontId="2" fillId="0" borderId="0" xfId="0" applyFont="1" applyBorder="1" applyAlignment="1">
      <alignment vertical="center"/>
    </xf>
    <xf numFmtId="0" fontId="4" fillId="0" borderId="0" xfId="0" applyFont="1" applyBorder="1" applyAlignment="1">
      <alignment horizontal="center" vertical="center"/>
    </xf>
    <xf numFmtId="0" fontId="4" fillId="0" borderId="2" xfId="0" applyFont="1" applyBorder="1" applyAlignment="1">
      <alignment horizontal="center" vertical="center" wrapText="1"/>
    </xf>
    <xf numFmtId="9" fontId="4" fillId="0" borderId="0" xfId="1" applyFont="1" applyBorder="1" applyAlignment="1">
      <alignment vertical="center" wrapText="1"/>
    </xf>
    <xf numFmtId="167" fontId="5" fillId="0" borderId="0" xfId="0" applyNumberFormat="1" applyFont="1" applyBorder="1"/>
    <xf numFmtId="167" fontId="5" fillId="0" borderId="1" xfId="0" applyNumberFormat="1" applyFont="1" applyBorder="1"/>
    <xf numFmtId="0" fontId="5" fillId="0" borderId="3" xfId="0" applyFont="1" applyBorder="1" applyAlignment="1">
      <alignment horizont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167" fontId="5" fillId="0" borderId="0" xfId="0" applyNumberFormat="1" applyFont="1" applyAlignment="1">
      <alignment horizont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wrapText="1"/>
    </xf>
    <xf numFmtId="0" fontId="2" fillId="0" borderId="1" xfId="0" applyFont="1" applyBorder="1" applyAlignment="1">
      <alignment horizontal="center" vertical="center"/>
    </xf>
    <xf numFmtId="0" fontId="2" fillId="0" borderId="3" xfId="0" applyFont="1" applyBorder="1" applyAlignment="1">
      <alignment vertical="center"/>
    </xf>
    <xf numFmtId="0" fontId="2" fillId="0" borderId="1" xfId="0" applyFont="1" applyBorder="1" applyAlignment="1">
      <alignment vertical="center"/>
    </xf>
    <xf numFmtId="0" fontId="2" fillId="0" borderId="2" xfId="0" applyFont="1" applyBorder="1" applyAlignment="1"/>
    <xf numFmtId="0" fontId="2" fillId="0" borderId="3" xfId="0" applyFont="1" applyBorder="1" applyAlignment="1">
      <alignment horizontal="center" wrapText="1"/>
    </xf>
    <xf numFmtId="0" fontId="2" fillId="0" borderId="0" xfId="0" applyFont="1" applyAlignment="1">
      <alignment vertical="center"/>
    </xf>
    <xf numFmtId="0" fontId="9" fillId="0" borderId="0" xfId="0" applyFont="1" applyAlignment="1">
      <alignment horizontal="left" vertical="center"/>
    </xf>
    <xf numFmtId="0" fontId="16" fillId="0" borderId="0" xfId="0" applyFont="1"/>
    <xf numFmtId="1" fontId="9" fillId="0" borderId="0" xfId="0" applyNumberFormat="1" applyFont="1"/>
    <xf numFmtId="0" fontId="2" fillId="0" borderId="1" xfId="0" applyFont="1" applyBorder="1" applyAlignment="1">
      <alignment horizontal="center" vertical="center" wrapText="1"/>
    </xf>
    <xf numFmtId="0" fontId="2" fillId="0" borderId="3" xfId="0" applyFont="1" applyBorder="1" applyAlignment="1">
      <alignment horizontal="center" vertical="center"/>
    </xf>
    <xf numFmtId="165" fontId="2" fillId="0" borderId="1" xfId="0" applyNumberFormat="1" applyFont="1" applyBorder="1" applyAlignment="1">
      <alignment vertical="center" wrapText="1"/>
    </xf>
    <xf numFmtId="0" fontId="2" fillId="0" borderId="0" xfId="0" applyFont="1" applyAlignment="1">
      <alignment horizontal="center" vertical="center"/>
    </xf>
    <xf numFmtId="0" fontId="2" fillId="0" borderId="0" xfId="0" applyFont="1" applyAlignment="1">
      <alignment horizontal="centerContinuous"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wrapText="1"/>
    </xf>
    <xf numFmtId="165" fontId="8" fillId="0" borderId="0" xfId="0" applyNumberFormat="1" applyFont="1" applyAlignment="1">
      <alignment horizontal="center"/>
    </xf>
    <xf numFmtId="167" fontId="8" fillId="0" borderId="0" xfId="0" applyNumberFormat="1" applyFont="1" applyAlignment="1">
      <alignment horizontal="center"/>
    </xf>
    <xf numFmtId="167" fontId="4" fillId="0" borderId="0" xfId="0" applyNumberFormat="1" applyFont="1" applyBorder="1" applyAlignment="1">
      <alignment horizontal="center" vertical="center" wrapText="1"/>
    </xf>
    <xf numFmtId="167" fontId="5" fillId="0" borderId="0" xfId="0" applyNumberFormat="1" applyFont="1" applyBorder="1" applyAlignment="1">
      <alignment horizontal="center"/>
    </xf>
    <xf numFmtId="1" fontId="5" fillId="0" borderId="0" xfId="0" applyNumberFormat="1" applyFont="1" applyAlignment="1">
      <alignment horizontal="center"/>
    </xf>
    <xf numFmtId="1" fontId="9" fillId="0" borderId="0" xfId="0" applyNumberFormat="1" applyFont="1" applyAlignment="1">
      <alignment horizontal="center"/>
    </xf>
    <xf numFmtId="1" fontId="8" fillId="0" borderId="0" xfId="0" applyNumberFormat="1" applyFont="1" applyAlignment="1">
      <alignment horizontal="center"/>
    </xf>
    <xf numFmtId="0" fontId="2" fillId="0" borderId="2" xfId="0" applyFont="1" applyBorder="1" applyAlignment="1">
      <alignment horizontal="center" vertical="center"/>
    </xf>
    <xf numFmtId="0" fontId="2" fillId="0" borderId="0" xfId="0" applyFont="1" applyAlignment="1">
      <alignment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vertical="center"/>
    </xf>
    <xf numFmtId="0" fontId="2"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right" vertical="center"/>
    </xf>
    <xf numFmtId="1" fontId="8" fillId="0" borderId="3" xfId="0" applyNumberFormat="1" applyFont="1" applyBorder="1" applyAlignment="1">
      <alignment horizontal="center"/>
    </xf>
    <xf numFmtId="1" fontId="5" fillId="0" borderId="3" xfId="0" applyNumberFormat="1" applyFont="1" applyBorder="1"/>
    <xf numFmtId="0" fontId="2" fillId="0" borderId="2" xfId="0" applyFont="1" applyBorder="1" applyAlignment="1">
      <alignment horizontal="left" vertical="center"/>
    </xf>
    <xf numFmtId="49" fontId="5" fillId="0" borderId="0" xfId="0" applyNumberFormat="1" applyFont="1"/>
    <xf numFmtId="49" fontId="5" fillId="0" borderId="0" xfId="0" applyNumberFormat="1" applyFont="1" applyAlignment="1">
      <alignment horizontal="center"/>
    </xf>
    <xf numFmtId="0" fontId="5" fillId="0" borderId="3" xfId="0" applyFont="1" applyBorder="1" applyAlignment="1">
      <alignment horizontal="center" vertical="center"/>
    </xf>
    <xf numFmtId="167" fontId="5" fillId="0" borderId="0" xfId="0" applyNumberFormat="1" applyFont="1" applyFill="1" applyAlignment="1">
      <alignment horizontal="center"/>
    </xf>
    <xf numFmtId="165" fontId="5" fillId="0" borderId="0" xfId="0" applyNumberFormat="1"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165" fontId="2" fillId="0" borderId="1"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5" fillId="0" borderId="0" xfId="0" applyFont="1" applyFill="1" applyAlignment="1"/>
    <xf numFmtId="165" fontId="5" fillId="0" borderId="0" xfId="0" applyNumberFormat="1" applyFont="1" applyFill="1"/>
    <xf numFmtId="0" fontId="5" fillId="0" borderId="0" xfId="0" applyFont="1" applyFill="1" applyAlignment="1">
      <alignment horizontal="center"/>
    </xf>
    <xf numFmtId="0" fontId="5" fillId="0" borderId="1" xfId="0" applyFont="1" applyBorder="1" applyAlignment="1">
      <alignment horizontal="center"/>
    </xf>
    <xf numFmtId="2" fontId="5" fillId="0" borderId="0" xfId="0" applyNumberFormat="1" applyFont="1" applyFill="1" applyAlignment="1">
      <alignment horizontal="center"/>
    </xf>
    <xf numFmtId="165" fontId="8" fillId="0" borderId="0" xfId="0" applyNumberFormat="1" applyFont="1" applyFill="1" applyAlignment="1">
      <alignment horizontal="center"/>
    </xf>
    <xf numFmtId="167" fontId="8" fillId="0" borderId="0" xfId="0" applyNumberFormat="1" applyFont="1" applyFill="1" applyAlignment="1">
      <alignment horizontal="center"/>
    </xf>
    <xf numFmtId="1" fontId="8" fillId="0" borderId="0" xfId="0" applyNumberFormat="1" applyFont="1" applyFill="1" applyAlignment="1">
      <alignment horizontal="center"/>
    </xf>
    <xf numFmtId="0" fontId="14" fillId="0" borderId="0" xfId="0" applyFont="1"/>
    <xf numFmtId="170" fontId="2" fillId="0" borderId="1" xfId="2" applyNumberFormat="1" applyFont="1" applyBorder="1" applyAlignment="1">
      <alignment horizontal="center" vertical="center"/>
    </xf>
    <xf numFmtId="170" fontId="4" fillId="0" borderId="1" xfId="2" applyNumberFormat="1" applyFont="1" applyBorder="1" applyAlignment="1">
      <alignment horizontal="center" vertical="center"/>
    </xf>
    <xf numFmtId="170" fontId="8" fillId="0" borderId="0" xfId="2" applyNumberFormat="1" applyFont="1" applyAlignment="1">
      <alignment horizontal="center"/>
    </xf>
    <xf numFmtId="170" fontId="5" fillId="0" borderId="0" xfId="2" applyNumberFormat="1" applyFont="1" applyFill="1" applyAlignment="1">
      <alignment horizontal="center"/>
    </xf>
    <xf numFmtId="170" fontId="5" fillId="0" borderId="1" xfId="2" applyNumberFormat="1" applyFont="1" applyBorder="1"/>
    <xf numFmtId="170" fontId="5" fillId="0" borderId="0" xfId="2" applyNumberFormat="1" applyFont="1"/>
    <xf numFmtId="170" fontId="5" fillId="0" borderId="0" xfId="2" applyNumberFormat="1" applyFont="1" applyAlignment="1">
      <alignment horizontal="center"/>
    </xf>
    <xf numFmtId="170" fontId="9" fillId="0" borderId="0" xfId="2" applyNumberFormat="1" applyFont="1" applyAlignment="1">
      <alignment horizontal="center"/>
    </xf>
    <xf numFmtId="170" fontId="7" fillId="0" borderId="0" xfId="2" applyNumberFormat="1" applyFont="1"/>
    <xf numFmtId="170" fontId="5" fillId="0" borderId="0" xfId="2" applyNumberFormat="1" applyFont="1" applyAlignment="1">
      <alignment horizontal="centerContinuous"/>
    </xf>
    <xf numFmtId="170" fontId="2" fillId="0" borderId="2" xfId="2" applyNumberFormat="1" applyFont="1" applyBorder="1" applyAlignment="1">
      <alignment horizontal="center" vertical="center"/>
    </xf>
    <xf numFmtId="170" fontId="4" fillId="0" borderId="2" xfId="2" applyNumberFormat="1" applyFont="1" applyBorder="1" applyAlignment="1">
      <alignment horizontal="center" vertical="center"/>
    </xf>
    <xf numFmtId="170" fontId="8" fillId="0" borderId="0" xfId="2" applyNumberFormat="1" applyFont="1" applyFill="1" applyAlignment="1">
      <alignment horizontal="center"/>
    </xf>
    <xf numFmtId="170" fontId="8" fillId="0" borderId="0" xfId="2" applyNumberFormat="1" applyFont="1" applyBorder="1" applyAlignment="1">
      <alignment horizontal="center"/>
    </xf>
    <xf numFmtId="170" fontId="9" fillId="0" borderId="0" xfId="2" applyNumberFormat="1" applyFont="1"/>
    <xf numFmtId="170" fontId="5" fillId="0" borderId="3" xfId="2" applyNumberFormat="1" applyFont="1" applyBorder="1"/>
    <xf numFmtId="170" fontId="2" fillId="0" borderId="2" xfId="2" applyNumberFormat="1" applyFont="1" applyBorder="1" applyAlignment="1">
      <alignment horizontal="center" vertical="center" wrapText="1"/>
    </xf>
    <xf numFmtId="0" fontId="2" fillId="0" borderId="2" xfId="0" applyFont="1" applyBorder="1" applyAlignment="1">
      <alignment horizontal="center" vertical="center"/>
    </xf>
    <xf numFmtId="0" fontId="2" fillId="0" borderId="0" xfId="0" applyFont="1" applyAlignment="1">
      <alignment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3" fontId="2" fillId="0" borderId="2" xfId="0" applyNumberFormat="1" applyFont="1" applyBorder="1" applyAlignment="1">
      <alignment horizontal="center" vertical="center" wrapText="1"/>
    </xf>
    <xf numFmtId="0" fontId="2" fillId="0" borderId="3" xfId="0" applyFont="1" applyBorder="1" applyAlignment="1">
      <alignment wrapText="1"/>
    </xf>
    <xf numFmtId="9" fontId="4" fillId="0" borderId="2" xfId="1" applyFont="1" applyBorder="1" applyAlignment="1">
      <alignment horizontal="center" vertical="center" wrapTex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vertical="center" wrapText="1"/>
    </xf>
    <xf numFmtId="0" fontId="2" fillId="0" borderId="0" xfId="0" applyFont="1" applyAlignment="1">
      <alignment horizontal="center" vertical="center"/>
    </xf>
    <xf numFmtId="165" fontId="2" fillId="0" borderId="3" xfId="0" applyNumberFormat="1" applyFont="1" applyBorder="1" applyAlignment="1">
      <alignment vertical="center"/>
    </xf>
    <xf numFmtId="165" fontId="2" fillId="0" borderId="1" xfId="0" applyNumberFormat="1" applyFont="1" applyBorder="1" applyAlignment="1">
      <alignment vertical="center"/>
    </xf>
    <xf numFmtId="165" fontId="2" fillId="0" borderId="3" xfId="0" applyNumberFormat="1" applyFont="1" applyBorder="1" applyAlignment="1">
      <alignment vertical="center" wrapText="1"/>
    </xf>
    <xf numFmtId="165" fontId="2" fillId="0" borderId="1" xfId="0" applyNumberFormat="1" applyFont="1" applyBorder="1" applyAlignment="1">
      <alignment vertical="center" wrapText="1"/>
    </xf>
    <xf numFmtId="0" fontId="2" fillId="0" borderId="0" xfId="0" applyFont="1" applyBorder="1" applyAlignment="1">
      <alignment horizontal="center" vertical="center"/>
    </xf>
    <xf numFmtId="170" fontId="4" fillId="0" borderId="3" xfId="2" applyNumberFormat="1" applyFont="1" applyBorder="1" applyAlignment="1">
      <alignment horizontal="center" vertical="center"/>
    </xf>
    <xf numFmtId="170" fontId="4" fillId="0" borderId="1" xfId="2" applyNumberFormat="1" applyFont="1" applyBorder="1" applyAlignment="1">
      <alignment horizontal="center" vertical="center"/>
    </xf>
    <xf numFmtId="170" fontId="2" fillId="0" borderId="3" xfId="2" applyNumberFormat="1" applyFont="1" applyBorder="1" applyAlignment="1">
      <alignment horizontal="center" vertical="center"/>
    </xf>
    <xf numFmtId="170" fontId="2" fillId="0" borderId="1" xfId="2" applyNumberFormat="1" applyFont="1" applyBorder="1" applyAlignment="1">
      <alignment horizontal="center" vertical="center"/>
    </xf>
    <xf numFmtId="167" fontId="2" fillId="0" borderId="3" xfId="0" applyNumberFormat="1" applyFont="1" applyBorder="1" applyAlignment="1">
      <alignment horizontal="center" vertical="center"/>
    </xf>
    <xf numFmtId="167" fontId="2" fillId="0" borderId="1" xfId="0" applyNumberFormat="1" applyFont="1" applyBorder="1" applyAlignment="1">
      <alignment horizontal="center" vertical="center"/>
    </xf>
    <xf numFmtId="1" fontId="2" fillId="0" borderId="2" xfId="0" applyNumberFormat="1" applyFont="1" applyBorder="1" applyAlignment="1">
      <alignment horizontal="center" vertical="center"/>
    </xf>
    <xf numFmtId="0" fontId="2" fillId="0" borderId="2" xfId="0" applyFont="1" applyBorder="1" applyAlignment="1">
      <alignment horizontal="center"/>
    </xf>
    <xf numFmtId="0" fontId="10" fillId="0" borderId="2" xfId="0" applyFont="1" applyBorder="1" applyAlignment="1">
      <alignment horizontal="center" vertical="center"/>
    </xf>
    <xf numFmtId="165" fontId="2" fillId="0" borderId="3" xfId="0" applyNumberFormat="1" applyFont="1" applyBorder="1" applyAlignment="1">
      <alignment horizontal="center" vertical="center"/>
    </xf>
    <xf numFmtId="165" fontId="2" fillId="0" borderId="1" xfId="0" applyNumberFormat="1" applyFont="1" applyBorder="1" applyAlignment="1">
      <alignment horizontal="center" vertical="center"/>
    </xf>
    <xf numFmtId="165" fontId="2" fillId="0" borderId="3"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cellXfs>
  <cellStyles count="3">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0"/>
  <sheetViews>
    <sheetView showGridLines="0" topLeftCell="A3" zoomScaleNormal="100" workbookViewId="0">
      <selection activeCell="G6" sqref="G6"/>
    </sheetView>
  </sheetViews>
  <sheetFormatPr baseColWidth="10" defaultColWidth="11.42578125" defaultRowHeight="15" x14ac:dyDescent="0.25"/>
  <cols>
    <col min="1" max="1" width="30.42578125" style="4" customWidth="1"/>
    <col min="2" max="2" width="28.7109375" style="4" customWidth="1"/>
    <col min="3" max="4" width="8.42578125" style="4" customWidth="1"/>
    <col min="5" max="5" width="8.28515625" style="4" customWidth="1"/>
    <col min="6" max="6" width="9" style="4" customWidth="1"/>
    <col min="7" max="7" width="2" style="4" customWidth="1"/>
    <col min="8" max="8" width="11.42578125" style="4" bestFit="1" customWidth="1"/>
    <col min="9" max="9" width="11.42578125" style="4"/>
    <col min="10" max="10" width="11.42578125" style="4" bestFit="1" customWidth="1"/>
    <col min="11" max="11" width="11.42578125" style="4"/>
    <col min="12" max="12" width="2.7109375" style="4" customWidth="1"/>
    <col min="13" max="13" width="12.42578125" style="4" customWidth="1"/>
    <col min="14" max="14" width="1.28515625" style="4" customWidth="1"/>
    <col min="15" max="15" width="10.140625" style="4" customWidth="1"/>
    <col min="16" max="16" width="1.7109375" style="4" customWidth="1"/>
    <col min="17" max="17" width="11.42578125" style="4" bestFit="1" customWidth="1"/>
    <col min="18" max="18" width="5.42578125" style="4" customWidth="1"/>
    <col min="19" max="19" width="2.85546875" style="4" customWidth="1"/>
    <col min="20" max="23" width="11.42578125" style="4" bestFit="1" customWidth="1"/>
    <col min="24" max="16384" width="11.42578125" style="4"/>
  </cols>
  <sheetData>
    <row r="1" spans="1:29" ht="20.100000000000001" customHeight="1" x14ac:dyDescent="0.25">
      <c r="A1" s="42" t="s">
        <v>230</v>
      </c>
      <c r="B1" s="42"/>
      <c r="C1" s="42"/>
      <c r="D1" s="42"/>
      <c r="E1" s="42"/>
      <c r="F1" s="42"/>
      <c r="G1" s="42"/>
      <c r="M1" s="5"/>
      <c r="N1" s="5"/>
      <c r="O1" s="5"/>
      <c r="P1" s="5"/>
      <c r="Q1" s="5"/>
      <c r="U1" s="19"/>
      <c r="W1" s="19"/>
      <c r="AC1" s="22"/>
    </row>
    <row r="2" spans="1:29" s="32" customFormat="1" ht="20.100000000000001" customHeight="1" x14ac:dyDescent="0.25">
      <c r="A2" s="72" t="s">
        <v>232</v>
      </c>
      <c r="B2" s="72"/>
      <c r="C2" s="72"/>
      <c r="D2" s="72"/>
      <c r="E2" s="72"/>
      <c r="F2" s="72"/>
      <c r="G2" s="72"/>
      <c r="M2" s="33"/>
      <c r="N2" s="33"/>
      <c r="O2" s="33"/>
      <c r="P2" s="33"/>
      <c r="Q2" s="33"/>
      <c r="U2" s="73"/>
      <c r="W2" s="73"/>
      <c r="AC2" s="74"/>
    </row>
    <row r="3" spans="1:29" ht="20.100000000000001" customHeight="1" x14ac:dyDescent="0.25">
      <c r="A3" s="43" t="s">
        <v>260</v>
      </c>
      <c r="B3" s="43"/>
      <c r="C3" s="43"/>
      <c r="D3" s="43"/>
      <c r="E3" s="43"/>
      <c r="F3" s="43"/>
      <c r="G3" s="43"/>
      <c r="M3" s="5"/>
      <c r="N3" s="5"/>
      <c r="O3" s="5"/>
      <c r="P3" s="5"/>
      <c r="Q3" s="5"/>
      <c r="U3" s="19"/>
      <c r="W3" s="19"/>
      <c r="AC3" s="22"/>
    </row>
    <row r="5" spans="1:29" ht="49.5" customHeight="1" x14ac:dyDescent="0.25">
      <c r="A5" s="100"/>
      <c r="B5" s="100"/>
      <c r="C5" s="145" t="s">
        <v>240</v>
      </c>
      <c r="D5" s="145"/>
      <c r="E5" s="145" t="s">
        <v>241</v>
      </c>
      <c r="F5" s="145"/>
      <c r="G5" s="67"/>
      <c r="H5" s="145" t="s">
        <v>0</v>
      </c>
      <c r="I5" s="145"/>
      <c r="J5" s="145"/>
      <c r="K5" s="145"/>
      <c r="L5" s="67"/>
      <c r="M5" s="143" t="s">
        <v>243</v>
      </c>
      <c r="N5" s="143"/>
      <c r="O5" s="143"/>
      <c r="P5" s="63"/>
      <c r="Q5" s="146" t="s">
        <v>1</v>
      </c>
      <c r="R5" s="146"/>
      <c r="S5" s="63"/>
      <c r="T5" s="142" t="s">
        <v>63</v>
      </c>
      <c r="U5" s="142"/>
      <c r="V5" s="142" t="s">
        <v>2</v>
      </c>
      <c r="W5" s="142"/>
    </row>
    <row r="6" spans="1:29" s="16" customFormat="1" ht="30" x14ac:dyDescent="0.25">
      <c r="A6" s="101" t="s">
        <v>65</v>
      </c>
      <c r="B6" s="101" t="s">
        <v>66</v>
      </c>
      <c r="C6" s="101" t="s">
        <v>64</v>
      </c>
      <c r="D6" s="101" t="s">
        <v>3</v>
      </c>
      <c r="E6" s="101" t="s">
        <v>64</v>
      </c>
      <c r="F6" s="101" t="s">
        <v>4</v>
      </c>
      <c r="G6" s="68"/>
      <c r="H6" s="143" t="s">
        <v>3</v>
      </c>
      <c r="I6" s="143"/>
      <c r="J6" s="143" t="s">
        <v>4</v>
      </c>
      <c r="K6" s="143"/>
      <c r="L6" s="66"/>
      <c r="M6" s="64" t="s">
        <v>76</v>
      </c>
      <c r="N6" s="66"/>
      <c r="O6" s="64" t="s">
        <v>5</v>
      </c>
      <c r="P6" s="66"/>
      <c r="Q6" s="147"/>
      <c r="R6" s="147"/>
      <c r="S6" s="64"/>
      <c r="T6" s="126" t="s">
        <v>6</v>
      </c>
      <c r="U6" s="127" t="s">
        <v>4</v>
      </c>
      <c r="V6" s="126" t="s">
        <v>6</v>
      </c>
      <c r="W6" s="127" t="s">
        <v>4</v>
      </c>
    </row>
    <row r="7" spans="1:29" x14ac:dyDescent="0.25">
      <c r="A7" s="4" t="s">
        <v>52</v>
      </c>
      <c r="B7" s="4" t="s">
        <v>70</v>
      </c>
      <c r="C7" s="5" t="s">
        <v>74</v>
      </c>
      <c r="D7" s="5" t="s">
        <v>78</v>
      </c>
      <c r="E7" s="5" t="s">
        <v>74</v>
      </c>
      <c r="F7" s="5" t="s">
        <v>87</v>
      </c>
      <c r="G7" s="4" t="s">
        <v>34</v>
      </c>
      <c r="H7" s="85">
        <v>0.34443571546486929</v>
      </c>
      <c r="I7" s="30" t="s">
        <v>32</v>
      </c>
      <c r="J7" s="85">
        <v>0.21578872849068007</v>
      </c>
      <c r="K7" s="30" t="s">
        <v>32</v>
      </c>
      <c r="L7" s="30" t="s">
        <v>34</v>
      </c>
      <c r="M7" s="85">
        <v>-1.2864698655903339E-2</v>
      </c>
      <c r="N7" s="11" t="s">
        <v>34</v>
      </c>
      <c r="O7" s="85">
        <v>-4.5684322714805603</v>
      </c>
      <c r="P7" s="30" t="s">
        <v>34</v>
      </c>
      <c r="Q7" s="86">
        <v>13.387161739563144</v>
      </c>
      <c r="R7" s="4" t="s">
        <v>35</v>
      </c>
      <c r="S7" s="4" t="s">
        <v>34</v>
      </c>
      <c r="T7" s="128">
        <v>141307.489</v>
      </c>
      <c r="U7" s="128">
        <v>159405.27900000001</v>
      </c>
      <c r="V7" s="128">
        <v>93656.8984375</v>
      </c>
      <c r="W7" s="128">
        <v>74374.109375</v>
      </c>
    </row>
    <row r="8" spans="1:29" x14ac:dyDescent="0.25">
      <c r="A8" s="4" t="s">
        <v>55</v>
      </c>
      <c r="B8" s="4" t="s">
        <v>71</v>
      </c>
      <c r="C8" s="5" t="s">
        <v>74</v>
      </c>
      <c r="D8" s="5" t="s">
        <v>82</v>
      </c>
      <c r="E8" s="5" t="s">
        <v>74</v>
      </c>
      <c r="F8" s="5" t="s">
        <v>87</v>
      </c>
      <c r="G8" s="4" t="s">
        <v>34</v>
      </c>
      <c r="H8" s="85">
        <v>0.2281272012491162</v>
      </c>
      <c r="I8" s="30" t="s">
        <v>30</v>
      </c>
      <c r="J8" s="85">
        <v>0.17034812559747795</v>
      </c>
      <c r="K8" s="30" t="s">
        <v>30</v>
      </c>
      <c r="L8" s="30" t="s">
        <v>34</v>
      </c>
      <c r="M8" s="85">
        <v>-1.4444768912909564E-2</v>
      </c>
      <c r="N8" s="11" t="s">
        <v>34</v>
      </c>
      <c r="O8" s="85">
        <v>-7.0412935586926517</v>
      </c>
      <c r="P8" s="30" t="s">
        <v>34</v>
      </c>
      <c r="Q8" s="86">
        <v>6.6209705366435934</v>
      </c>
      <c r="R8" s="4" t="s">
        <v>35</v>
      </c>
      <c r="S8" s="4" t="s">
        <v>34</v>
      </c>
      <c r="T8" s="128">
        <v>14308.74</v>
      </c>
      <c r="U8" s="128">
        <v>15270.79</v>
      </c>
      <c r="V8" s="128">
        <v>6825.03857421875</v>
      </c>
      <c r="W8" s="128">
        <v>5678.548828125</v>
      </c>
    </row>
    <row r="9" spans="1:29" x14ac:dyDescent="0.25">
      <c r="A9" s="4" t="s">
        <v>53</v>
      </c>
      <c r="B9" s="4" t="s">
        <v>72</v>
      </c>
      <c r="C9" s="5" t="s">
        <v>74</v>
      </c>
      <c r="D9" s="5" t="s">
        <v>79</v>
      </c>
      <c r="E9" s="5" t="s">
        <v>74</v>
      </c>
      <c r="F9" s="61" t="s">
        <v>88</v>
      </c>
      <c r="G9" s="4" t="s">
        <v>34</v>
      </c>
      <c r="H9" s="85">
        <v>0.43920140391890478</v>
      </c>
      <c r="I9" s="30" t="s">
        <v>46</v>
      </c>
      <c r="J9" s="85">
        <v>0.38757372273387619</v>
      </c>
      <c r="K9" s="30" t="s">
        <v>32</v>
      </c>
      <c r="L9" s="30" t="s">
        <v>34</v>
      </c>
      <c r="M9" s="85">
        <v>-7.9427201823120894E-3</v>
      </c>
      <c r="N9" s="11" t="s">
        <v>34</v>
      </c>
      <c r="O9" s="85">
        <v>-1.9054885807495259</v>
      </c>
      <c r="P9" s="30" t="s">
        <v>34</v>
      </c>
      <c r="Q9" s="86">
        <v>3.6036174432752999</v>
      </c>
      <c r="R9" s="4" t="s">
        <v>35</v>
      </c>
      <c r="S9" s="4" t="s">
        <v>34</v>
      </c>
      <c r="T9" s="128">
        <v>58417.561999999998</v>
      </c>
      <c r="U9" s="128">
        <v>73722.86</v>
      </c>
      <c r="V9" s="128">
        <v>45335.03515625</v>
      </c>
      <c r="W9" s="128">
        <v>54350.27734375</v>
      </c>
    </row>
    <row r="10" spans="1:29" x14ac:dyDescent="0.25">
      <c r="A10" s="4" t="s">
        <v>54</v>
      </c>
      <c r="B10" s="4" t="s">
        <v>72</v>
      </c>
      <c r="C10" s="5" t="s">
        <v>74</v>
      </c>
      <c r="D10" s="5" t="s">
        <v>80</v>
      </c>
      <c r="E10" s="5" t="s">
        <v>74</v>
      </c>
      <c r="F10" s="61" t="s">
        <v>89</v>
      </c>
      <c r="G10" s="4" t="s">
        <v>34</v>
      </c>
      <c r="H10" s="85">
        <v>0.54464169066943879</v>
      </c>
      <c r="I10" s="30" t="s">
        <v>30</v>
      </c>
      <c r="J10" s="85">
        <v>0.48883006479166596</v>
      </c>
      <c r="K10" s="30" t="s">
        <v>32</v>
      </c>
      <c r="L10" s="30" t="s">
        <v>34</v>
      </c>
      <c r="M10" s="85">
        <v>-1.1162325175554566E-2</v>
      </c>
      <c r="N10" s="11" t="s">
        <v>34</v>
      </c>
      <c r="O10" s="85">
        <v>-2.1390549846489471</v>
      </c>
      <c r="P10" s="30" t="s">
        <v>34</v>
      </c>
      <c r="Q10" s="86">
        <v>6.0629647183882707</v>
      </c>
      <c r="R10" s="4" t="s">
        <v>35</v>
      </c>
      <c r="S10" s="4" t="s">
        <v>34</v>
      </c>
      <c r="T10" s="128">
        <v>90046.755999999994</v>
      </c>
      <c r="U10" s="128">
        <v>102403.196</v>
      </c>
      <c r="V10" s="128">
        <v>79558.1328125</v>
      </c>
      <c r="W10" s="128">
        <v>85520.140625</v>
      </c>
    </row>
    <row r="11" spans="1:29" x14ac:dyDescent="0.25">
      <c r="A11" s="4" t="s">
        <v>62</v>
      </c>
      <c r="B11" s="4" t="s">
        <v>73</v>
      </c>
      <c r="C11" s="5" t="s">
        <v>74</v>
      </c>
      <c r="D11" s="5" t="s">
        <v>81</v>
      </c>
      <c r="E11" s="5" t="s">
        <v>74</v>
      </c>
      <c r="F11" s="61" t="s">
        <v>90</v>
      </c>
      <c r="G11" s="4" t="s">
        <v>34</v>
      </c>
      <c r="H11" s="85">
        <v>0.23692300103397185</v>
      </c>
      <c r="I11" s="30" t="s">
        <v>33</v>
      </c>
      <c r="J11" s="85">
        <v>0.19199115684194804</v>
      </c>
      <c r="K11" s="30" t="s">
        <v>32</v>
      </c>
      <c r="L11" s="30" t="s">
        <v>34</v>
      </c>
      <c r="M11" s="85">
        <v>-9.9848542648941808E-3</v>
      </c>
      <c r="N11" s="11" t="s">
        <v>34</v>
      </c>
      <c r="O11" s="85">
        <v>-4.5655151793171367</v>
      </c>
      <c r="P11" s="30" t="s">
        <v>34</v>
      </c>
      <c r="Q11" s="86">
        <v>4.2940167514489769</v>
      </c>
      <c r="R11" s="4" t="s">
        <v>35</v>
      </c>
      <c r="S11" s="4" t="s">
        <v>34</v>
      </c>
      <c r="T11" s="128">
        <v>10289.209999999999</v>
      </c>
      <c r="U11" s="128">
        <v>10981.228999999999</v>
      </c>
      <c r="V11" s="128">
        <v>4981.90087890625</v>
      </c>
      <c r="W11" s="128">
        <v>4381.61572265625</v>
      </c>
    </row>
    <row r="12" spans="1:29" x14ac:dyDescent="0.25">
      <c r="A12" s="4" t="s">
        <v>164</v>
      </c>
      <c r="B12" s="4" t="s">
        <v>70</v>
      </c>
      <c r="C12" s="5" t="s">
        <v>74</v>
      </c>
      <c r="D12" s="5" t="s">
        <v>165</v>
      </c>
      <c r="E12" s="5" t="s">
        <v>74</v>
      </c>
      <c r="F12" s="109" t="s">
        <v>166</v>
      </c>
      <c r="H12" s="85">
        <v>0.28296884</v>
      </c>
      <c r="I12" s="108" t="s">
        <v>50</v>
      </c>
      <c r="J12" s="85">
        <v>0.12265247</v>
      </c>
      <c r="K12" s="108" t="s">
        <v>147</v>
      </c>
      <c r="L12" s="30"/>
      <c r="M12" s="85">
        <v>-1.60316E-2</v>
      </c>
      <c r="N12" s="11"/>
      <c r="O12" s="85">
        <v>-0.08</v>
      </c>
      <c r="P12" s="30"/>
      <c r="Q12" s="86">
        <v>57.096831999999999</v>
      </c>
      <c r="R12" s="4" t="s">
        <v>35</v>
      </c>
      <c r="T12" s="128">
        <v>1161977.719</v>
      </c>
      <c r="U12" s="128">
        <v>1324171.3540000001</v>
      </c>
      <c r="V12" s="128">
        <v>640550.10602913902</v>
      </c>
      <c r="W12" s="128">
        <v>369546.06027795601</v>
      </c>
    </row>
    <row r="13" spans="1:29" x14ac:dyDescent="0.25">
      <c r="A13" s="4" t="s">
        <v>60</v>
      </c>
      <c r="B13" s="4" t="s">
        <v>72</v>
      </c>
      <c r="C13" s="5" t="s">
        <v>74</v>
      </c>
      <c r="D13" s="5" t="s">
        <v>83</v>
      </c>
      <c r="E13" s="5" t="s">
        <v>75</v>
      </c>
      <c r="F13" s="61" t="s">
        <v>90</v>
      </c>
      <c r="G13" s="4" t="s">
        <v>34</v>
      </c>
      <c r="H13" s="85">
        <v>0.28033269924956566</v>
      </c>
      <c r="I13" s="30" t="s">
        <v>32</v>
      </c>
      <c r="J13" s="85">
        <v>0.29476462646565255</v>
      </c>
      <c r="K13" s="30" t="s">
        <v>30</v>
      </c>
      <c r="L13" s="30" t="s">
        <v>34</v>
      </c>
      <c r="M13" s="85">
        <v>4.1234077760248233E-3</v>
      </c>
      <c r="N13" s="11" t="s">
        <v>34</v>
      </c>
      <c r="O13" s="85">
        <v>1.4446224541524888</v>
      </c>
      <c r="P13" s="30" t="s">
        <v>34</v>
      </c>
      <c r="Q13" s="86">
        <v>1.5959080146640505</v>
      </c>
      <c r="R13" s="4" t="s">
        <v>34</v>
      </c>
      <c r="S13" s="4" t="s">
        <v>34</v>
      </c>
      <c r="T13" s="128">
        <v>171829.30300000001</v>
      </c>
      <c r="U13" s="128">
        <v>190886.31099999999</v>
      </c>
      <c r="V13" s="128">
        <v>86340.953125</v>
      </c>
      <c r="W13" s="128">
        <v>99445.1875</v>
      </c>
    </row>
    <row r="14" spans="1:29" x14ac:dyDescent="0.25">
      <c r="A14" s="4" t="s">
        <v>57</v>
      </c>
      <c r="B14" s="4" t="s">
        <v>70</v>
      </c>
      <c r="C14" s="5" t="s">
        <v>74</v>
      </c>
      <c r="D14" s="5" t="s">
        <v>84</v>
      </c>
      <c r="E14" s="5" t="s">
        <v>74</v>
      </c>
      <c r="F14" s="61" t="s">
        <v>91</v>
      </c>
      <c r="G14" s="4" t="s">
        <v>34</v>
      </c>
      <c r="H14" s="85">
        <v>0.23257907996021357</v>
      </c>
      <c r="I14" s="30" t="s">
        <v>49</v>
      </c>
      <c r="J14" s="85">
        <v>0.19823740795568337</v>
      </c>
      <c r="K14" s="30" t="s">
        <v>49</v>
      </c>
      <c r="L14" s="30" t="s">
        <v>34</v>
      </c>
      <c r="M14" s="85">
        <v>-6.8683344009060395E-3</v>
      </c>
      <c r="N14" s="11" t="s">
        <v>34</v>
      </c>
      <c r="O14" s="85">
        <v>-3.1447888043198757</v>
      </c>
      <c r="P14" s="30" t="s">
        <v>34</v>
      </c>
      <c r="Q14" s="86">
        <v>2.1780734253363008</v>
      </c>
      <c r="R14" s="4" t="s">
        <v>47</v>
      </c>
      <c r="S14" s="4" t="s">
        <v>34</v>
      </c>
      <c r="T14" s="128">
        <v>181712.595</v>
      </c>
      <c r="U14" s="128">
        <v>200813.818</v>
      </c>
      <c r="V14" s="128">
        <v>80818.3203125</v>
      </c>
      <c r="W14" s="128">
        <v>76976.21875</v>
      </c>
    </row>
    <row r="15" spans="1:29" x14ac:dyDescent="0.25">
      <c r="A15" s="4" t="s">
        <v>61</v>
      </c>
      <c r="B15" s="4" t="s">
        <v>73</v>
      </c>
      <c r="C15" s="5" t="s">
        <v>74</v>
      </c>
      <c r="D15" s="5" t="s">
        <v>85</v>
      </c>
      <c r="E15" s="5" t="s">
        <v>74</v>
      </c>
      <c r="F15" s="5" t="s">
        <v>81</v>
      </c>
      <c r="G15" s="4" t="s">
        <v>34</v>
      </c>
      <c r="H15" s="85">
        <v>8.8090153007143568E-2</v>
      </c>
      <c r="I15" s="30" t="s">
        <v>50</v>
      </c>
      <c r="J15" s="85">
        <v>5.2671418640007718E-2</v>
      </c>
      <c r="K15" s="30" t="s">
        <v>31</v>
      </c>
      <c r="L15" s="30" t="s">
        <v>34</v>
      </c>
      <c r="M15" s="85">
        <v>-5.0598191953051212E-3</v>
      </c>
      <c r="N15" s="11" t="s">
        <v>34</v>
      </c>
      <c r="O15" s="85">
        <v>-7.083568614729618</v>
      </c>
      <c r="P15" s="30" t="s">
        <v>34</v>
      </c>
      <c r="Q15" s="86">
        <v>10.145128483325905</v>
      </c>
      <c r="R15" s="4" t="s">
        <v>35</v>
      </c>
      <c r="S15" s="4" t="s">
        <v>34</v>
      </c>
      <c r="T15" s="128">
        <v>27949.944</v>
      </c>
      <c r="U15" s="128">
        <v>30158.966</v>
      </c>
      <c r="V15" s="128">
        <v>5646.5322265625</v>
      </c>
      <c r="W15" s="128">
        <v>3818.07177734375</v>
      </c>
    </row>
    <row r="16" spans="1:29" x14ac:dyDescent="0.25">
      <c r="A16" s="4" t="s">
        <v>56</v>
      </c>
      <c r="B16" s="4" t="s">
        <v>71</v>
      </c>
      <c r="C16" s="5" t="s">
        <v>75</v>
      </c>
      <c r="D16" s="5" t="s">
        <v>86</v>
      </c>
      <c r="E16" s="5" t="s">
        <v>75</v>
      </c>
      <c r="F16" s="5" t="s">
        <v>87</v>
      </c>
      <c r="G16" s="4" t="s">
        <v>34</v>
      </c>
      <c r="H16" s="85">
        <v>3.8989513343509904E-2</v>
      </c>
      <c r="I16" s="30" t="s">
        <v>31</v>
      </c>
      <c r="J16" s="85">
        <v>3.6356403471747449E-2</v>
      </c>
      <c r="K16" s="30" t="s">
        <v>31</v>
      </c>
      <c r="L16" s="30" t="s">
        <v>34</v>
      </c>
      <c r="M16" s="85">
        <v>-7.5231710621784438E-4</v>
      </c>
      <c r="N16" s="11" t="s">
        <v>34</v>
      </c>
      <c r="O16" s="85">
        <v>-1.9779586022564355</v>
      </c>
      <c r="P16" s="30" t="s">
        <v>34</v>
      </c>
      <c r="Q16" s="86">
        <v>0.76478272669543745</v>
      </c>
      <c r="R16" s="4" t="s">
        <v>34</v>
      </c>
      <c r="S16" s="4" t="s">
        <v>34</v>
      </c>
      <c r="T16" s="128">
        <v>89436.644</v>
      </c>
      <c r="U16" s="128">
        <v>92544.914999999994</v>
      </c>
      <c r="V16" s="128">
        <v>8289.9453125</v>
      </c>
      <c r="W16" s="128">
        <v>8154.44189453125</v>
      </c>
    </row>
    <row r="17" spans="1:23" x14ac:dyDescent="0.25">
      <c r="A17" s="26"/>
      <c r="B17" s="26"/>
      <c r="C17" s="26"/>
      <c r="D17" s="26"/>
      <c r="E17" s="26"/>
      <c r="F17" s="26"/>
      <c r="G17" s="26"/>
      <c r="H17" s="26"/>
      <c r="I17" s="26"/>
      <c r="J17" s="26"/>
      <c r="K17" s="26"/>
      <c r="L17" s="26"/>
      <c r="M17" s="26"/>
      <c r="N17" s="26"/>
      <c r="O17" s="26"/>
      <c r="P17" s="26"/>
      <c r="Q17" s="26"/>
      <c r="R17" s="26"/>
      <c r="S17" s="26"/>
      <c r="T17" s="26"/>
      <c r="U17" s="26"/>
      <c r="V17" s="26"/>
      <c r="W17" s="26"/>
    </row>
    <row r="18" spans="1:23" x14ac:dyDescent="0.25">
      <c r="A18" s="144" t="s">
        <v>258</v>
      </c>
      <c r="B18" s="144"/>
      <c r="C18" s="144"/>
      <c r="D18" s="144"/>
      <c r="E18" s="144"/>
      <c r="F18" s="144"/>
      <c r="G18" s="144"/>
      <c r="H18" s="144"/>
      <c r="I18" s="144"/>
      <c r="J18" s="144"/>
      <c r="K18" s="144"/>
      <c r="L18" s="144"/>
      <c r="M18" s="144"/>
      <c r="N18" s="144"/>
      <c r="O18" s="144"/>
      <c r="P18" s="144"/>
      <c r="Q18" s="144"/>
      <c r="R18" s="144"/>
    </row>
    <row r="19" spans="1:23" x14ac:dyDescent="0.25">
      <c r="A19" s="72" t="s">
        <v>255</v>
      </c>
      <c r="B19" s="3"/>
      <c r="C19" s="3"/>
      <c r="D19" s="3"/>
      <c r="E19" s="3"/>
      <c r="F19" s="3"/>
      <c r="G19" s="3"/>
      <c r="M19" s="5"/>
      <c r="N19" s="5"/>
      <c r="O19" s="5"/>
      <c r="P19" s="5"/>
      <c r="Q19" s="5"/>
    </row>
    <row r="20" spans="1:23" ht="17.25" x14ac:dyDescent="0.25">
      <c r="A20" s="4" t="s">
        <v>246</v>
      </c>
    </row>
  </sheetData>
  <mergeCells count="10">
    <mergeCell ref="V5:W5"/>
    <mergeCell ref="H6:I6"/>
    <mergeCell ref="J6:K6"/>
    <mergeCell ref="A18:R18"/>
    <mergeCell ref="H5:K5"/>
    <mergeCell ref="M5:O5"/>
    <mergeCell ref="Q5:R6"/>
    <mergeCell ref="T5:U5"/>
    <mergeCell ref="C5:D5"/>
    <mergeCell ref="E5:F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5"/>
  <sheetViews>
    <sheetView showGridLines="0" zoomScaleNormal="100" workbookViewId="0">
      <selection activeCell="A3" sqref="A3"/>
    </sheetView>
  </sheetViews>
  <sheetFormatPr baseColWidth="10" defaultColWidth="11.42578125" defaultRowHeight="15" x14ac:dyDescent="0.25"/>
  <cols>
    <col min="1" max="1" width="30.42578125" style="4" customWidth="1"/>
    <col min="2" max="2" width="27.42578125" style="4" customWidth="1"/>
    <col min="3" max="3" width="8.7109375" style="4" customWidth="1"/>
    <col min="4" max="5" width="8.140625" style="4" customWidth="1"/>
    <col min="6" max="6" width="8.85546875" style="4" customWidth="1"/>
    <col min="7" max="7" width="1.42578125" style="4" customWidth="1"/>
    <col min="8" max="8" width="6" style="4" customWidth="1"/>
    <col min="9" max="9" width="5.28515625" style="4" customWidth="1"/>
    <col min="10" max="10" width="7.140625" style="4" customWidth="1"/>
    <col min="11" max="11" width="5.28515625" style="4" customWidth="1"/>
    <col min="12" max="12" width="3.85546875" style="4" customWidth="1"/>
    <col min="13" max="13" width="11.42578125" style="4"/>
    <col min="14" max="14" width="3.42578125" style="5" customWidth="1"/>
    <col min="15" max="15" width="11.42578125" style="4"/>
    <col min="16" max="16" width="1.42578125" style="4" customWidth="1"/>
    <col min="17" max="17" width="8" style="4" customWidth="1"/>
    <col min="18" max="18" width="7.140625" style="4" customWidth="1"/>
    <col min="19" max="19" width="3.140625" style="4" customWidth="1"/>
    <col min="20" max="16384" width="11.42578125" style="4"/>
  </cols>
  <sheetData>
    <row r="1" spans="1:29" ht="18" x14ac:dyDescent="0.25">
      <c r="A1" s="42" t="s">
        <v>231</v>
      </c>
      <c r="B1" s="42"/>
    </row>
    <row r="2" spans="1:29" s="32" customFormat="1" ht="17.25" x14ac:dyDescent="0.25">
      <c r="A2" s="72" t="s">
        <v>233</v>
      </c>
      <c r="B2" s="72"/>
      <c r="N2" s="33"/>
    </row>
    <row r="3" spans="1:29" ht="20.100000000000001" customHeight="1" x14ac:dyDescent="0.25">
      <c r="A3" s="43" t="s">
        <v>260</v>
      </c>
      <c r="B3" s="43"/>
      <c r="C3" s="43"/>
      <c r="D3" s="43"/>
      <c r="E3" s="43"/>
      <c r="F3" s="43"/>
      <c r="G3" s="43"/>
      <c r="M3" s="5"/>
      <c r="O3" s="5"/>
      <c r="P3" s="5"/>
      <c r="Q3" s="5"/>
      <c r="U3" s="19"/>
      <c r="W3" s="19"/>
      <c r="AC3" s="22"/>
    </row>
    <row r="5" spans="1:29" ht="42.75" customHeight="1" x14ac:dyDescent="0.25">
      <c r="A5" s="100"/>
      <c r="B5" s="100"/>
      <c r="C5" s="145" t="s">
        <v>240</v>
      </c>
      <c r="D5" s="145"/>
      <c r="E5" s="145" t="s">
        <v>241</v>
      </c>
      <c r="F5" s="145"/>
      <c r="G5" s="62"/>
      <c r="H5" s="145" t="s">
        <v>242</v>
      </c>
      <c r="I5" s="145"/>
      <c r="J5" s="145"/>
      <c r="K5" s="145"/>
      <c r="L5" s="67"/>
      <c r="M5" s="143" t="s">
        <v>243</v>
      </c>
      <c r="N5" s="143"/>
      <c r="O5" s="143"/>
      <c r="P5" s="63"/>
      <c r="Q5" s="146" t="s">
        <v>1</v>
      </c>
      <c r="R5" s="146"/>
      <c r="S5" s="63"/>
      <c r="T5" s="148" t="s">
        <v>138</v>
      </c>
      <c r="U5" s="148"/>
      <c r="V5" s="148" t="s">
        <v>2</v>
      </c>
      <c r="W5" s="148"/>
    </row>
    <row r="6" spans="1:29" ht="30" customHeight="1" x14ac:dyDescent="0.25">
      <c r="A6" s="101" t="s">
        <v>65</v>
      </c>
      <c r="B6" s="101" t="s">
        <v>66</v>
      </c>
      <c r="C6" s="101" t="s">
        <v>64</v>
      </c>
      <c r="D6" s="101" t="s">
        <v>3</v>
      </c>
      <c r="E6" s="101" t="s">
        <v>64</v>
      </c>
      <c r="F6" s="101" t="s">
        <v>4</v>
      </c>
      <c r="G6" s="68"/>
      <c r="H6" s="143" t="s">
        <v>3</v>
      </c>
      <c r="I6" s="143"/>
      <c r="J6" s="143" t="s">
        <v>4</v>
      </c>
      <c r="K6" s="143"/>
      <c r="L6" s="66"/>
      <c r="M6" s="64" t="s">
        <v>7</v>
      </c>
      <c r="N6" s="66"/>
      <c r="O6" s="64" t="s">
        <v>8</v>
      </c>
      <c r="P6" s="66"/>
      <c r="Q6" s="147"/>
      <c r="R6" s="147"/>
      <c r="S6" s="64"/>
      <c r="T6" s="6" t="s">
        <v>6</v>
      </c>
      <c r="U6" s="7" t="s">
        <v>4</v>
      </c>
      <c r="V6" s="6" t="s">
        <v>6</v>
      </c>
      <c r="W6" s="7" t="s">
        <v>4</v>
      </c>
    </row>
    <row r="7" spans="1:29" x14ac:dyDescent="0.25">
      <c r="A7" s="4" t="s">
        <v>52</v>
      </c>
      <c r="B7" s="4" t="s">
        <v>70</v>
      </c>
      <c r="C7" s="5" t="s">
        <v>74</v>
      </c>
      <c r="D7" s="5" t="s">
        <v>78</v>
      </c>
      <c r="E7" s="5" t="s">
        <v>74</v>
      </c>
      <c r="F7" s="5" t="s">
        <v>87</v>
      </c>
      <c r="G7" s="4" t="s">
        <v>34</v>
      </c>
      <c r="H7" s="86">
        <v>66.278795297440737</v>
      </c>
      <c r="I7" s="38" t="s">
        <v>36</v>
      </c>
      <c r="J7" s="86">
        <v>46.657243505461736</v>
      </c>
      <c r="K7" s="38" t="s">
        <v>51</v>
      </c>
      <c r="L7" s="38" t="s">
        <v>34</v>
      </c>
      <c r="M7" s="86">
        <v>-1.9621551036834717</v>
      </c>
      <c r="N7" s="61" t="s">
        <v>34</v>
      </c>
      <c r="O7" s="86">
        <v>-3.4495178610086441</v>
      </c>
      <c r="P7" s="61" t="s">
        <v>34</v>
      </c>
      <c r="Q7" s="86">
        <v>12.744409980239512</v>
      </c>
      <c r="R7" s="11" t="s">
        <v>35</v>
      </c>
      <c r="S7" s="30" t="s">
        <v>34</v>
      </c>
      <c r="T7" s="128">
        <v>141307.489</v>
      </c>
      <c r="U7" s="128">
        <v>159405.27900000001</v>
      </c>
      <c r="V7" s="128">
        <v>93656.8984375</v>
      </c>
      <c r="W7" s="128">
        <v>74374.109375</v>
      </c>
    </row>
    <row r="8" spans="1:29" x14ac:dyDescent="0.25">
      <c r="A8" s="4" t="s">
        <v>55</v>
      </c>
      <c r="B8" s="4" t="s">
        <v>71</v>
      </c>
      <c r="C8" s="5" t="s">
        <v>74</v>
      </c>
      <c r="D8" s="5" t="s">
        <v>82</v>
      </c>
      <c r="E8" s="5" t="s">
        <v>74</v>
      </c>
      <c r="F8" s="5" t="s">
        <v>87</v>
      </c>
      <c r="G8" s="4" t="s">
        <v>34</v>
      </c>
      <c r="H8" s="86">
        <v>47.698391244880781</v>
      </c>
      <c r="I8" s="38" t="s">
        <v>51</v>
      </c>
      <c r="J8" s="86">
        <v>37.185690843522053</v>
      </c>
      <c r="K8" s="38" t="s">
        <v>51</v>
      </c>
      <c r="L8" s="38" t="s">
        <v>34</v>
      </c>
      <c r="M8" s="86">
        <v>-2.6281751003396803</v>
      </c>
      <c r="N8" s="61" t="s">
        <v>34</v>
      </c>
      <c r="O8" s="86">
        <v>-6.0345861854169458</v>
      </c>
      <c r="P8" s="61" t="s">
        <v>34</v>
      </c>
      <c r="Q8" s="86">
        <v>6.4312793467887364</v>
      </c>
      <c r="R8" s="11" t="s">
        <v>35</v>
      </c>
      <c r="S8" s="30" t="s">
        <v>34</v>
      </c>
      <c r="T8" s="128">
        <v>14308.74</v>
      </c>
      <c r="U8" s="128">
        <v>15270.79</v>
      </c>
      <c r="V8" s="128">
        <v>6825.03857421875</v>
      </c>
      <c r="W8" s="128">
        <v>5678.548828125</v>
      </c>
    </row>
    <row r="9" spans="1:29" x14ac:dyDescent="0.25">
      <c r="A9" s="4" t="s">
        <v>53</v>
      </c>
      <c r="B9" s="4" t="s">
        <v>72</v>
      </c>
      <c r="C9" s="5" t="s">
        <v>74</v>
      </c>
      <c r="D9" s="5" t="s">
        <v>79</v>
      </c>
      <c r="E9" s="5" t="s">
        <v>74</v>
      </c>
      <c r="F9" s="5" t="s">
        <v>88</v>
      </c>
      <c r="G9" s="4" t="s">
        <v>34</v>
      </c>
      <c r="H9" s="86">
        <v>77.605147784719236</v>
      </c>
      <c r="I9" s="38" t="s">
        <v>59</v>
      </c>
      <c r="J9" s="86">
        <v>73.722421844329958</v>
      </c>
      <c r="K9" s="38" t="s">
        <v>51</v>
      </c>
      <c r="L9" s="38" t="s">
        <v>34</v>
      </c>
      <c r="M9" s="86">
        <v>-0.59734245236758254</v>
      </c>
      <c r="N9" s="61" t="s">
        <v>34</v>
      </c>
      <c r="O9" s="86">
        <v>-0.78653325367170623</v>
      </c>
      <c r="P9" s="61" t="s">
        <v>34</v>
      </c>
      <c r="Q9" s="86">
        <v>1.8373518607623747</v>
      </c>
      <c r="R9" s="11" t="s">
        <v>48</v>
      </c>
      <c r="S9" s="30" t="s">
        <v>34</v>
      </c>
      <c r="T9" s="128">
        <v>58417.561999999998</v>
      </c>
      <c r="U9" s="128">
        <v>73722.86</v>
      </c>
      <c r="V9" s="128">
        <v>45335.03515625</v>
      </c>
      <c r="W9" s="128">
        <v>54350.27734375</v>
      </c>
    </row>
    <row r="10" spans="1:29" x14ac:dyDescent="0.25">
      <c r="A10" s="4" t="s">
        <v>54</v>
      </c>
      <c r="B10" s="4" t="s">
        <v>72</v>
      </c>
      <c r="C10" s="5" t="s">
        <v>74</v>
      </c>
      <c r="D10" s="5" t="s">
        <v>80</v>
      </c>
      <c r="E10" s="5" t="s">
        <v>74</v>
      </c>
      <c r="F10" s="5" t="s">
        <v>89</v>
      </c>
      <c r="G10" s="4" t="s">
        <v>34</v>
      </c>
      <c r="H10" s="86">
        <v>88.352027625204684</v>
      </c>
      <c r="I10" s="38" t="s">
        <v>42</v>
      </c>
      <c r="J10" s="86">
        <v>83.51315217062195</v>
      </c>
      <c r="K10" s="38" t="s">
        <v>39</v>
      </c>
      <c r="L10" s="38" t="s">
        <v>34</v>
      </c>
      <c r="M10" s="86">
        <v>-0.96777509091654723</v>
      </c>
      <c r="N10" s="61" t="s">
        <v>34</v>
      </c>
      <c r="O10" s="86">
        <v>-1.1201791021225427</v>
      </c>
      <c r="P10" s="61" t="s">
        <v>34</v>
      </c>
      <c r="Q10" s="86">
        <v>5.1452639560869438</v>
      </c>
      <c r="R10" s="11" t="s">
        <v>35</v>
      </c>
      <c r="S10" s="30" t="s">
        <v>34</v>
      </c>
      <c r="T10" s="128">
        <v>90046.755999999994</v>
      </c>
      <c r="U10" s="128">
        <v>102403.196</v>
      </c>
      <c r="V10" s="128">
        <v>79558.1328125</v>
      </c>
      <c r="W10" s="128">
        <v>85520.140625</v>
      </c>
    </row>
    <row r="11" spans="1:29" x14ac:dyDescent="0.25">
      <c r="A11" s="4" t="s">
        <v>62</v>
      </c>
      <c r="B11" s="4" t="s">
        <v>73</v>
      </c>
      <c r="C11" s="5" t="s">
        <v>74</v>
      </c>
      <c r="D11" s="5" t="s">
        <v>81</v>
      </c>
      <c r="E11" s="5" t="s">
        <v>74</v>
      </c>
      <c r="F11" s="5" t="s">
        <v>90</v>
      </c>
      <c r="G11" s="4" t="s">
        <v>34</v>
      </c>
      <c r="H11" s="86">
        <v>48.418690507574922</v>
      </c>
      <c r="I11" s="38" t="s">
        <v>41</v>
      </c>
      <c r="J11" s="86">
        <v>39.90095996458777</v>
      </c>
      <c r="K11" s="38" t="s">
        <v>41</v>
      </c>
      <c r="L11" s="38" t="s">
        <v>34</v>
      </c>
      <c r="M11" s="86">
        <v>-1.8928290095527014</v>
      </c>
      <c r="N11" s="61" t="s">
        <v>34</v>
      </c>
      <c r="O11" s="86">
        <v>-4.2085528395557681</v>
      </c>
      <c r="P11" s="61" t="s">
        <v>34</v>
      </c>
      <c r="Q11" s="86">
        <v>4.6569888306890075</v>
      </c>
      <c r="R11" s="11" t="s">
        <v>35</v>
      </c>
      <c r="S11" s="30" t="s">
        <v>34</v>
      </c>
      <c r="T11" s="128">
        <v>10289.209999999999</v>
      </c>
      <c r="U11" s="128">
        <v>10981.228999999999</v>
      </c>
      <c r="V11" s="128">
        <v>4981.90087890625</v>
      </c>
      <c r="W11" s="128">
        <v>4381.61572265625</v>
      </c>
    </row>
    <row r="12" spans="1:29" x14ac:dyDescent="0.25">
      <c r="A12" s="4" t="s">
        <v>164</v>
      </c>
      <c r="B12" s="4" t="s">
        <v>70</v>
      </c>
      <c r="C12" s="5" t="s">
        <v>74</v>
      </c>
      <c r="D12" s="5" t="s">
        <v>165</v>
      </c>
      <c r="E12" s="5" t="s">
        <v>74</v>
      </c>
      <c r="F12" s="109" t="s">
        <v>166</v>
      </c>
      <c r="H12" s="86">
        <v>55.125850999999997</v>
      </c>
      <c r="I12" s="108" t="s">
        <v>44</v>
      </c>
      <c r="J12" s="86">
        <v>27.907722</v>
      </c>
      <c r="K12" s="108" t="s">
        <v>171</v>
      </c>
      <c r="L12" s="38"/>
      <c r="M12" s="111">
        <v>-2.721813</v>
      </c>
      <c r="N12" s="61"/>
      <c r="O12" s="111">
        <v>-6.5806400000000001E-2</v>
      </c>
      <c r="P12" s="61"/>
      <c r="Q12" s="111">
        <v>60.755386000000001</v>
      </c>
      <c r="R12" s="112" t="s">
        <v>35</v>
      </c>
      <c r="S12" s="30"/>
      <c r="T12" s="129">
        <v>1161977.719</v>
      </c>
      <c r="U12" s="129">
        <v>1324171.3540000001</v>
      </c>
      <c r="V12" s="129">
        <v>640550.10602913867</v>
      </c>
      <c r="W12" s="129">
        <v>369546.0602779559</v>
      </c>
    </row>
    <row r="13" spans="1:29" x14ac:dyDescent="0.25">
      <c r="A13" s="4" t="s">
        <v>60</v>
      </c>
      <c r="B13" s="4" t="s">
        <v>72</v>
      </c>
      <c r="C13" s="5" t="s">
        <v>74</v>
      </c>
      <c r="D13" s="5" t="s">
        <v>83</v>
      </c>
      <c r="E13" s="5" t="s">
        <v>75</v>
      </c>
      <c r="F13" s="5" t="s">
        <v>90</v>
      </c>
      <c r="G13" s="4" t="s">
        <v>34</v>
      </c>
      <c r="H13" s="86">
        <v>50.248096261485721</v>
      </c>
      <c r="I13" s="38" t="s">
        <v>36</v>
      </c>
      <c r="J13" s="86">
        <v>52.096552546932074</v>
      </c>
      <c r="K13" s="38" t="s">
        <v>37</v>
      </c>
      <c r="L13" s="38" t="s">
        <v>34</v>
      </c>
      <c r="M13" s="86">
        <v>0.52813036727038676</v>
      </c>
      <c r="N13" s="61" t="s">
        <v>34</v>
      </c>
      <c r="O13" s="86">
        <v>1.03752003475579</v>
      </c>
      <c r="P13" s="61" t="s">
        <v>34</v>
      </c>
      <c r="Q13" s="86">
        <v>1.4145052597896035</v>
      </c>
      <c r="R13" s="11" t="s">
        <v>34</v>
      </c>
      <c r="S13" s="30" t="s">
        <v>34</v>
      </c>
      <c r="T13" s="128">
        <v>171829.30300000001</v>
      </c>
      <c r="U13" s="128">
        <v>190886.31099999999</v>
      </c>
      <c r="V13" s="128">
        <v>86340.953125</v>
      </c>
      <c r="W13" s="128">
        <v>99445.1875</v>
      </c>
    </row>
    <row r="14" spans="1:29" x14ac:dyDescent="0.25">
      <c r="A14" s="4" t="s">
        <v>57</v>
      </c>
      <c r="B14" s="4" t="s">
        <v>70</v>
      </c>
      <c r="C14" s="5" t="s">
        <v>74</v>
      </c>
      <c r="D14" s="5" t="s">
        <v>84</v>
      </c>
      <c r="E14" s="5" t="s">
        <v>74</v>
      </c>
      <c r="F14" s="5" t="s">
        <v>91</v>
      </c>
      <c r="G14" s="4" t="s">
        <v>34</v>
      </c>
      <c r="H14" s="86">
        <v>44.475905899957873</v>
      </c>
      <c r="I14" s="38" t="s">
        <v>38</v>
      </c>
      <c r="J14" s="86">
        <v>38.332130605059525</v>
      </c>
      <c r="K14" s="38" t="s">
        <v>59</v>
      </c>
      <c r="L14" s="38" t="s">
        <v>34</v>
      </c>
      <c r="M14" s="86">
        <v>-1.2287550589796692</v>
      </c>
      <c r="N14" s="61" t="s">
        <v>34</v>
      </c>
      <c r="O14" s="86">
        <v>-2.9294184924146371</v>
      </c>
      <c r="P14" s="61" t="s">
        <v>34</v>
      </c>
      <c r="Q14" s="86">
        <v>2.5357712454962895</v>
      </c>
      <c r="R14" s="11" t="s">
        <v>47</v>
      </c>
      <c r="S14" s="30" t="s">
        <v>34</v>
      </c>
      <c r="T14" s="128">
        <v>181712.595</v>
      </c>
      <c r="U14" s="128">
        <v>200813.818</v>
      </c>
      <c r="V14" s="128">
        <v>80818.3203125</v>
      </c>
      <c r="W14" s="128">
        <v>76976.21875</v>
      </c>
    </row>
    <row r="15" spans="1:29" x14ac:dyDescent="0.25">
      <c r="A15" s="4" t="s">
        <v>61</v>
      </c>
      <c r="B15" s="4" t="s">
        <v>73</v>
      </c>
      <c r="C15" s="5" t="s">
        <v>74</v>
      </c>
      <c r="D15" s="5" t="s">
        <v>85</v>
      </c>
      <c r="E15" s="5" t="s">
        <v>74</v>
      </c>
      <c r="F15" s="5" t="s">
        <v>81</v>
      </c>
      <c r="G15" s="4" t="s">
        <v>34</v>
      </c>
      <c r="H15" s="86">
        <v>20.202302431588713</v>
      </c>
      <c r="I15" s="38" t="s">
        <v>42</v>
      </c>
      <c r="J15" s="86">
        <v>12.659823600548409</v>
      </c>
      <c r="K15" s="38" t="s">
        <v>44</v>
      </c>
      <c r="L15" s="38" t="s">
        <v>34</v>
      </c>
      <c r="M15" s="86">
        <v>-1.0774969758629007</v>
      </c>
      <c r="N15" s="61" t="s">
        <v>34</v>
      </c>
      <c r="O15" s="86">
        <v>-6.4586083927715254</v>
      </c>
      <c r="P15" s="61" t="s">
        <v>34</v>
      </c>
      <c r="Q15" s="86">
        <v>10.124653284195146</v>
      </c>
      <c r="R15" s="11" t="s">
        <v>35</v>
      </c>
      <c r="S15" s="30" t="s">
        <v>34</v>
      </c>
      <c r="T15" s="128">
        <v>27949.944</v>
      </c>
      <c r="U15" s="128">
        <v>30158.966</v>
      </c>
      <c r="V15" s="128">
        <v>5646.5322265625</v>
      </c>
      <c r="W15" s="128">
        <v>3818.07177734375</v>
      </c>
    </row>
    <row r="16" spans="1:29" x14ac:dyDescent="0.25">
      <c r="A16" s="4" t="s">
        <v>56</v>
      </c>
      <c r="B16" s="4" t="s">
        <v>71</v>
      </c>
      <c r="C16" s="5" t="s">
        <v>75</v>
      </c>
      <c r="D16" s="5" t="s">
        <v>86</v>
      </c>
      <c r="E16" s="5" t="s">
        <v>75</v>
      </c>
      <c r="F16" s="5" t="s">
        <v>87</v>
      </c>
      <c r="G16" s="4" t="s">
        <v>34</v>
      </c>
      <c r="H16" s="86">
        <v>9.2690700950654037</v>
      </c>
      <c r="I16" s="38" t="s">
        <v>40</v>
      </c>
      <c r="J16" s="86">
        <v>8.8113341373908689</v>
      </c>
      <c r="K16" s="38" t="s">
        <v>40</v>
      </c>
      <c r="L16" s="38" t="s">
        <v>34</v>
      </c>
      <c r="M16" s="86">
        <v>-0.13078170219272386</v>
      </c>
      <c r="N16" s="61" t="s">
        <v>34</v>
      </c>
      <c r="O16" s="86">
        <v>-1.4365586906690986</v>
      </c>
      <c r="P16" s="61" t="s">
        <v>34</v>
      </c>
      <c r="Q16" s="86">
        <v>0.61579782060744059</v>
      </c>
      <c r="R16" s="11" t="s">
        <v>34</v>
      </c>
      <c r="S16" s="30" t="s">
        <v>34</v>
      </c>
      <c r="T16" s="128">
        <v>89436.644</v>
      </c>
      <c r="U16" s="128">
        <v>92544.914999999994</v>
      </c>
      <c r="V16" s="128">
        <v>8289.9453125</v>
      </c>
      <c r="W16" s="128">
        <v>8154.44189453125</v>
      </c>
    </row>
    <row r="17" spans="1:23" x14ac:dyDescent="0.25">
      <c r="H17" s="30"/>
      <c r="I17" s="30"/>
      <c r="J17" s="30"/>
      <c r="K17" s="30"/>
      <c r="L17" s="30"/>
      <c r="M17" s="30"/>
      <c r="N17" s="30"/>
      <c r="O17" s="30"/>
      <c r="P17" s="30"/>
      <c r="Q17" s="30"/>
      <c r="R17" s="11"/>
      <c r="S17" s="30"/>
      <c r="T17" s="130"/>
      <c r="U17" s="130"/>
      <c r="V17" s="130"/>
      <c r="W17" s="130"/>
    </row>
    <row r="18" spans="1:23" x14ac:dyDescent="0.25">
      <c r="A18" s="15" t="s">
        <v>258</v>
      </c>
      <c r="B18" s="15"/>
      <c r="C18" s="15"/>
      <c r="D18" s="15"/>
      <c r="E18" s="15"/>
      <c r="F18" s="15"/>
      <c r="G18" s="15"/>
      <c r="H18" s="15"/>
      <c r="I18" s="15"/>
      <c r="J18" s="15"/>
      <c r="K18" s="15"/>
      <c r="L18" s="15"/>
      <c r="M18" s="15"/>
      <c r="N18" s="58"/>
      <c r="O18" s="35"/>
      <c r="P18" s="35"/>
      <c r="Q18" s="35"/>
      <c r="R18" s="35"/>
      <c r="S18" s="35"/>
    </row>
    <row r="19" spans="1:23" x14ac:dyDescent="0.25">
      <c r="A19" s="72" t="s">
        <v>253</v>
      </c>
      <c r="B19" s="3"/>
      <c r="C19" s="3"/>
      <c r="D19" s="3"/>
      <c r="E19" s="3"/>
      <c r="F19" s="3"/>
      <c r="G19" s="3"/>
      <c r="M19" s="5"/>
      <c r="O19" s="5"/>
      <c r="P19" s="5"/>
      <c r="Q19" s="5"/>
    </row>
    <row r="20" spans="1:23" ht="17.25" x14ac:dyDescent="0.25">
      <c r="A20" s="4" t="s">
        <v>246</v>
      </c>
    </row>
    <row r="22" spans="1:23" x14ac:dyDescent="0.25">
      <c r="F22" s="52"/>
      <c r="G22" s="52"/>
    </row>
    <row r="23" spans="1:23" x14ac:dyDescent="0.25">
      <c r="F23" s="31"/>
      <c r="G23" s="31"/>
    </row>
    <row r="24" spans="1:23" x14ac:dyDescent="0.25">
      <c r="F24" s="31"/>
      <c r="G24" s="31"/>
    </row>
    <row r="25" spans="1:23" x14ac:dyDescent="0.25">
      <c r="F25" s="31"/>
      <c r="G25" s="31"/>
    </row>
  </sheetData>
  <mergeCells count="9">
    <mergeCell ref="T5:U5"/>
    <mergeCell ref="V5:W5"/>
    <mergeCell ref="H6:I6"/>
    <mergeCell ref="J6:K6"/>
    <mergeCell ref="C5:D5"/>
    <mergeCell ref="E5:F5"/>
    <mergeCell ref="H5:K5"/>
    <mergeCell ref="M5:O5"/>
    <mergeCell ref="Q5:R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1"/>
  <sheetViews>
    <sheetView showGridLines="0" topLeftCell="A2" zoomScaleNormal="100" workbookViewId="0">
      <selection activeCell="A3" sqref="A3"/>
    </sheetView>
  </sheetViews>
  <sheetFormatPr baseColWidth="10" defaultColWidth="11.42578125" defaultRowHeight="15" x14ac:dyDescent="0.25"/>
  <cols>
    <col min="1" max="1" width="27.85546875" style="4" customWidth="1"/>
    <col min="2" max="2" width="26.85546875" style="4" customWidth="1"/>
    <col min="3" max="3" width="9.28515625" style="4" customWidth="1"/>
    <col min="4" max="4" width="7.85546875" style="4" customWidth="1"/>
    <col min="5" max="5" width="8.85546875" style="4" customWidth="1"/>
    <col min="6" max="6" width="7.85546875" style="4" customWidth="1"/>
    <col min="7" max="7" width="3.42578125" style="4" customWidth="1"/>
    <col min="8" max="8" width="11.42578125" style="4"/>
    <col min="9" max="9" width="4.7109375" style="4" customWidth="1"/>
    <col min="10" max="10" width="11.42578125" style="4"/>
    <col min="11" max="11" width="4.42578125" style="4" customWidth="1"/>
    <col min="12" max="12" width="4.28515625" style="4" customWidth="1"/>
    <col min="13" max="13" width="9.140625" style="4" customWidth="1"/>
    <col min="14" max="14" width="1.85546875" style="4" customWidth="1"/>
    <col min="15" max="15" width="8.28515625" style="4" customWidth="1"/>
    <col min="16" max="16" width="4" style="4" customWidth="1"/>
    <col min="17" max="17" width="6.7109375" style="4" customWidth="1"/>
    <col min="18" max="18" width="3.42578125" style="4" bestFit="1" customWidth="1"/>
    <col min="19" max="19" width="4.42578125" style="4" customWidth="1"/>
    <col min="20" max="16384" width="11.42578125" style="4"/>
  </cols>
  <sheetData>
    <row r="1" spans="1:23" ht="18" x14ac:dyDescent="0.25">
      <c r="A1" s="40" t="s">
        <v>244</v>
      </c>
      <c r="B1" s="40"/>
    </row>
    <row r="2" spans="1:23" ht="17.25" x14ac:dyDescent="0.25">
      <c r="A2" s="41" t="s">
        <v>245</v>
      </c>
      <c r="B2" s="41"/>
    </row>
    <row r="3" spans="1:23" x14ac:dyDescent="0.25">
      <c r="A3" s="43" t="s">
        <v>260</v>
      </c>
      <c r="B3" s="44"/>
      <c r="C3" s="125"/>
      <c r="D3" s="125"/>
      <c r="E3" s="125"/>
      <c r="F3" s="125"/>
      <c r="G3" s="125"/>
      <c r="H3" s="125"/>
      <c r="I3" s="125"/>
      <c r="J3" s="125"/>
      <c r="K3" s="125"/>
      <c r="L3" s="125"/>
      <c r="M3" s="125"/>
      <c r="N3" s="125"/>
      <c r="O3" s="125"/>
      <c r="P3" s="125"/>
      <c r="Q3" s="125"/>
      <c r="R3" s="125"/>
      <c r="S3" s="125"/>
      <c r="T3" s="125"/>
      <c r="U3" s="125"/>
      <c r="V3" s="125"/>
      <c r="W3" s="125"/>
    </row>
    <row r="5" spans="1:23" ht="40.5" customHeight="1" x14ac:dyDescent="0.25">
      <c r="A5" s="151" t="s">
        <v>22</v>
      </c>
      <c r="B5" s="151" t="s">
        <v>66</v>
      </c>
      <c r="C5" s="145" t="s">
        <v>240</v>
      </c>
      <c r="D5" s="145"/>
      <c r="E5" s="145" t="s">
        <v>241</v>
      </c>
      <c r="F5" s="145"/>
      <c r="G5" s="15"/>
      <c r="H5" s="143" t="s">
        <v>9</v>
      </c>
      <c r="I5" s="143"/>
      <c r="J5" s="143"/>
      <c r="K5" s="143"/>
      <c r="L5" s="96"/>
      <c r="M5" s="143" t="s">
        <v>243</v>
      </c>
      <c r="N5" s="143"/>
      <c r="O5" s="143"/>
      <c r="P5" s="48"/>
      <c r="Q5" s="146" t="s">
        <v>1</v>
      </c>
      <c r="R5" s="146"/>
      <c r="S5" s="39"/>
      <c r="T5" s="148" t="s">
        <v>138</v>
      </c>
      <c r="U5" s="148"/>
      <c r="V5" s="148" t="s">
        <v>2</v>
      </c>
      <c r="W5" s="148"/>
    </row>
    <row r="6" spans="1:23" ht="37.5" customHeight="1" x14ac:dyDescent="0.25">
      <c r="A6" s="152"/>
      <c r="B6" s="152"/>
      <c r="C6" s="101" t="s">
        <v>64</v>
      </c>
      <c r="D6" s="101" t="s">
        <v>3</v>
      </c>
      <c r="E6" s="101" t="s">
        <v>64</v>
      </c>
      <c r="F6" s="101" t="s">
        <v>4</v>
      </c>
      <c r="G6" s="1"/>
      <c r="H6" s="143" t="s">
        <v>3</v>
      </c>
      <c r="I6" s="143"/>
      <c r="J6" s="143" t="s">
        <v>4</v>
      </c>
      <c r="K6" s="143"/>
      <c r="L6" s="2"/>
      <c r="M6" s="59" t="s">
        <v>76</v>
      </c>
      <c r="N6" s="60"/>
      <c r="O6" s="27" t="s">
        <v>8</v>
      </c>
      <c r="P6" s="2"/>
      <c r="Q6" s="147"/>
      <c r="R6" s="147"/>
      <c r="S6" s="39"/>
      <c r="T6" s="6" t="s">
        <v>6</v>
      </c>
      <c r="U6" s="7" t="s">
        <v>4</v>
      </c>
      <c r="V6" s="6" t="s">
        <v>6</v>
      </c>
      <c r="W6" s="7" t="s">
        <v>4</v>
      </c>
    </row>
    <row r="7" spans="1:23" x14ac:dyDescent="0.25">
      <c r="A7" s="4" t="s">
        <v>52</v>
      </c>
      <c r="B7" s="4" t="s">
        <v>70</v>
      </c>
      <c r="C7" s="5" t="s">
        <v>74</v>
      </c>
      <c r="D7" s="5" t="s">
        <v>78</v>
      </c>
      <c r="E7" s="5" t="s">
        <v>74</v>
      </c>
      <c r="F7" s="5" t="s">
        <v>87</v>
      </c>
      <c r="G7" s="4" t="s">
        <v>34</v>
      </c>
      <c r="H7" s="86">
        <v>51.967709117092106</v>
      </c>
      <c r="I7" s="61" t="s">
        <v>44</v>
      </c>
      <c r="J7" s="86">
        <v>46.24978080100675</v>
      </c>
      <c r="K7" s="61" t="s">
        <v>40</v>
      </c>
      <c r="L7" s="38" t="s">
        <v>34</v>
      </c>
      <c r="M7" s="86">
        <v>-0.5717928521335125</v>
      </c>
      <c r="N7" s="61" t="s">
        <v>34</v>
      </c>
      <c r="O7" s="86">
        <v>-1.1588907800614834</v>
      </c>
      <c r="P7" s="61" t="s">
        <v>34</v>
      </c>
      <c r="Q7" s="86">
        <v>9.8827147880439767</v>
      </c>
      <c r="R7" s="4" t="s">
        <v>35</v>
      </c>
      <c r="S7" s="4" t="s">
        <v>34</v>
      </c>
      <c r="T7" s="128">
        <v>141307.489</v>
      </c>
      <c r="U7" s="128">
        <v>159405.27900000001</v>
      </c>
      <c r="V7" s="128">
        <v>93656.8984375</v>
      </c>
      <c r="W7" s="128">
        <v>74374.109375</v>
      </c>
    </row>
    <row r="8" spans="1:23" x14ac:dyDescent="0.25">
      <c r="A8" s="4" t="s">
        <v>55</v>
      </c>
      <c r="B8" s="4" t="s">
        <v>71</v>
      </c>
      <c r="C8" s="5" t="s">
        <v>74</v>
      </c>
      <c r="D8" s="5" t="s">
        <v>82</v>
      </c>
      <c r="E8" s="5" t="s">
        <v>74</v>
      </c>
      <c r="F8" s="5" t="s">
        <v>87</v>
      </c>
      <c r="G8" s="4" t="s">
        <v>34</v>
      </c>
      <c r="H8" s="86">
        <v>47.827022106033809</v>
      </c>
      <c r="I8" s="61" t="s">
        <v>44</v>
      </c>
      <c r="J8" s="86">
        <v>45.810127964088494</v>
      </c>
      <c r="K8" s="61" t="s">
        <v>44</v>
      </c>
      <c r="L8" s="38" t="s">
        <v>34</v>
      </c>
      <c r="M8" s="86">
        <v>-0.50422353548632981</v>
      </c>
      <c r="N8" s="61" t="s">
        <v>34</v>
      </c>
      <c r="O8" s="86">
        <v>-1.0713594847378438</v>
      </c>
      <c r="P8" s="61" t="s">
        <v>34</v>
      </c>
      <c r="Q8" s="86">
        <v>3.6480919691774236</v>
      </c>
      <c r="R8" s="4" t="s">
        <v>35</v>
      </c>
      <c r="S8" s="4" t="s">
        <v>34</v>
      </c>
      <c r="T8" s="128">
        <v>14308.74</v>
      </c>
      <c r="U8" s="128">
        <v>15270.79</v>
      </c>
      <c r="V8" s="128">
        <v>6825.03857421875</v>
      </c>
      <c r="W8" s="128">
        <v>5678.548828125</v>
      </c>
    </row>
    <row r="9" spans="1:23" x14ac:dyDescent="0.25">
      <c r="A9" s="4" t="s">
        <v>53</v>
      </c>
      <c r="B9" s="4" t="s">
        <v>72</v>
      </c>
      <c r="C9" s="5" t="s">
        <v>74</v>
      </c>
      <c r="D9" s="5" t="s">
        <v>79</v>
      </c>
      <c r="E9" s="5" t="s">
        <v>74</v>
      </c>
      <c r="F9" s="5" t="s">
        <v>88</v>
      </c>
      <c r="G9" s="4" t="s">
        <v>34</v>
      </c>
      <c r="H9" s="86">
        <v>56.594364736895095</v>
      </c>
      <c r="I9" s="61" t="s">
        <v>39</v>
      </c>
      <c r="J9" s="86">
        <v>52.572028025919337</v>
      </c>
      <c r="K9" s="61" t="s">
        <v>43</v>
      </c>
      <c r="L9" s="38" t="s">
        <v>34</v>
      </c>
      <c r="M9" s="86">
        <v>-0.61882103245780917</v>
      </c>
      <c r="N9" s="61" t="s">
        <v>34</v>
      </c>
      <c r="O9" s="86">
        <v>-1.1278260540363849</v>
      </c>
      <c r="P9" s="61" t="s">
        <v>34</v>
      </c>
      <c r="Q9" s="86">
        <v>5.000163376515685</v>
      </c>
      <c r="R9" s="4" t="s">
        <v>35</v>
      </c>
      <c r="S9" s="4" t="s">
        <v>34</v>
      </c>
      <c r="T9" s="128">
        <v>58417.561999999998</v>
      </c>
      <c r="U9" s="128">
        <v>73722.86</v>
      </c>
      <c r="V9" s="128">
        <v>45335.03515625</v>
      </c>
      <c r="W9" s="128">
        <v>54350.27734375</v>
      </c>
    </row>
    <row r="10" spans="1:23" x14ac:dyDescent="0.25">
      <c r="A10" s="4" t="s">
        <v>54</v>
      </c>
      <c r="B10" s="4" t="s">
        <v>72</v>
      </c>
      <c r="C10" s="5" t="s">
        <v>74</v>
      </c>
      <c r="D10" s="5" t="s">
        <v>80</v>
      </c>
      <c r="E10" s="5" t="s">
        <v>74</v>
      </c>
      <c r="F10" s="5" t="s">
        <v>89</v>
      </c>
      <c r="G10" s="4" t="s">
        <v>34</v>
      </c>
      <c r="H10" s="86">
        <v>61.644503845440425</v>
      </c>
      <c r="I10" s="61" t="s">
        <v>44</v>
      </c>
      <c r="J10" s="86">
        <v>58.533303088950518</v>
      </c>
      <c r="K10" s="61" t="s">
        <v>40</v>
      </c>
      <c r="L10" s="38" t="s">
        <v>34</v>
      </c>
      <c r="M10" s="86">
        <v>-0.62224015129798138</v>
      </c>
      <c r="N10" s="61" t="s">
        <v>34</v>
      </c>
      <c r="O10" s="86">
        <v>-1.0304184142674422</v>
      </c>
      <c r="P10" s="61" t="s">
        <v>34</v>
      </c>
      <c r="Q10" s="86">
        <v>4.9827295770624254</v>
      </c>
      <c r="R10" s="4" t="s">
        <v>35</v>
      </c>
      <c r="S10" s="4" t="s">
        <v>34</v>
      </c>
      <c r="T10" s="128">
        <v>90046.755999999994</v>
      </c>
      <c r="U10" s="128">
        <v>102403.196</v>
      </c>
      <c r="V10" s="128">
        <v>79558.1328125</v>
      </c>
      <c r="W10" s="128">
        <v>85520.140625</v>
      </c>
    </row>
    <row r="11" spans="1:23" x14ac:dyDescent="0.25">
      <c r="A11" s="4" t="s">
        <v>62</v>
      </c>
      <c r="B11" s="4" t="s">
        <v>73</v>
      </c>
      <c r="C11" s="5" t="s">
        <v>74</v>
      </c>
      <c r="D11" s="5" t="s">
        <v>81</v>
      </c>
      <c r="E11" s="5" t="s">
        <v>74</v>
      </c>
      <c r="F11" s="5" t="s">
        <v>90</v>
      </c>
      <c r="G11" s="4" t="s">
        <v>34</v>
      </c>
      <c r="H11" s="86">
        <v>48.932137269781414</v>
      </c>
      <c r="I11" s="61" t="s">
        <v>44</v>
      </c>
      <c r="J11" s="86">
        <v>48.116926763752247</v>
      </c>
      <c r="K11" s="61" t="s">
        <v>40</v>
      </c>
      <c r="L11" s="38" t="s">
        <v>34</v>
      </c>
      <c r="M11" s="86">
        <v>-0.18115789022870404</v>
      </c>
      <c r="N11" s="61" t="s">
        <v>34</v>
      </c>
      <c r="O11" s="86">
        <v>-0.37264531473616413</v>
      </c>
      <c r="P11" s="61" t="s">
        <v>34</v>
      </c>
      <c r="Q11" s="86">
        <v>1.2839751109832007</v>
      </c>
      <c r="R11" s="4" t="s">
        <v>34</v>
      </c>
      <c r="S11" s="4" t="s">
        <v>34</v>
      </c>
      <c r="T11" s="128">
        <v>10289.209999999999</v>
      </c>
      <c r="U11" s="128">
        <v>10981.228999999999</v>
      </c>
      <c r="V11" s="128">
        <v>4981.90087890625</v>
      </c>
      <c r="W11" s="128">
        <v>4381.61572265625</v>
      </c>
    </row>
    <row r="12" spans="1:23" x14ac:dyDescent="0.25">
      <c r="A12" s="4" t="s">
        <v>164</v>
      </c>
      <c r="B12" s="4" t="s">
        <v>70</v>
      </c>
      <c r="C12" s="5" t="s">
        <v>74</v>
      </c>
      <c r="D12" s="5" t="s">
        <v>165</v>
      </c>
      <c r="E12" s="5" t="s">
        <v>74</v>
      </c>
      <c r="F12" s="109" t="s">
        <v>166</v>
      </c>
      <c r="H12" s="111">
        <v>51.331422000000003</v>
      </c>
      <c r="I12" s="113" t="s">
        <v>172</v>
      </c>
      <c r="J12" s="111">
        <v>43.949295999999997</v>
      </c>
      <c r="K12" s="111" t="s">
        <v>171</v>
      </c>
      <c r="L12" s="38"/>
      <c r="M12" s="111">
        <v>-0.73821270000000005</v>
      </c>
      <c r="N12" s="111"/>
      <c r="O12" s="111">
        <v>-1.5406700000000001E-2</v>
      </c>
      <c r="P12" s="61"/>
      <c r="Q12" s="111">
        <v>38.063341999999999</v>
      </c>
      <c r="R12" s="114" t="s">
        <v>35</v>
      </c>
      <c r="S12" s="114"/>
      <c r="T12" s="129">
        <v>1161977.719</v>
      </c>
      <c r="U12" s="129">
        <v>1324171.3540000001</v>
      </c>
      <c r="V12" s="129">
        <v>640550.10602913867</v>
      </c>
      <c r="W12" s="129">
        <v>369546.0602779559</v>
      </c>
    </row>
    <row r="13" spans="1:23" x14ac:dyDescent="0.25">
      <c r="A13" s="4" t="s">
        <v>60</v>
      </c>
      <c r="B13" s="4" t="s">
        <v>72</v>
      </c>
      <c r="C13" s="5" t="s">
        <v>74</v>
      </c>
      <c r="D13" s="5" t="s">
        <v>83</v>
      </c>
      <c r="E13" s="5" t="s">
        <v>75</v>
      </c>
      <c r="F13" s="5" t="s">
        <v>90</v>
      </c>
      <c r="G13" s="4" t="s">
        <v>34</v>
      </c>
      <c r="H13" s="86">
        <v>55.789715453247055</v>
      </c>
      <c r="I13" s="61" t="s">
        <v>40</v>
      </c>
      <c r="J13" s="86">
        <v>55.613779016068698</v>
      </c>
      <c r="K13" s="61" t="s">
        <v>44</v>
      </c>
      <c r="L13" s="38" t="s">
        <v>34</v>
      </c>
      <c r="M13" s="86">
        <v>-5.026755347953113E-2</v>
      </c>
      <c r="N13" s="61" t="s">
        <v>34</v>
      </c>
      <c r="O13" s="86">
        <v>-9.0203490540374798E-2</v>
      </c>
      <c r="P13" s="61" t="s">
        <v>34</v>
      </c>
      <c r="Q13" s="86">
        <v>0.28387488169118014</v>
      </c>
      <c r="R13" s="4" t="s">
        <v>34</v>
      </c>
      <c r="S13" s="4" t="s">
        <v>34</v>
      </c>
      <c r="T13" s="128">
        <v>171829.30300000001</v>
      </c>
      <c r="U13" s="128">
        <v>190886.31099999999</v>
      </c>
      <c r="V13" s="128">
        <v>86340.953125</v>
      </c>
      <c r="W13" s="128">
        <v>96185.15625</v>
      </c>
    </row>
    <row r="14" spans="1:23" x14ac:dyDescent="0.25">
      <c r="A14" s="4" t="s">
        <v>57</v>
      </c>
      <c r="B14" s="4" t="s">
        <v>70</v>
      </c>
      <c r="C14" s="5" t="s">
        <v>74</v>
      </c>
      <c r="D14" s="5" t="s">
        <v>84</v>
      </c>
      <c r="E14" s="5" t="s">
        <v>74</v>
      </c>
      <c r="F14" s="5" t="s">
        <v>91</v>
      </c>
      <c r="G14" s="4" t="s">
        <v>34</v>
      </c>
      <c r="H14" s="86">
        <v>52.293275483441903</v>
      </c>
      <c r="I14" s="61" t="s">
        <v>45</v>
      </c>
      <c r="J14" s="86">
        <v>51.715729031121924</v>
      </c>
      <c r="K14" s="61" t="s">
        <v>36</v>
      </c>
      <c r="L14" s="38" t="s">
        <v>34</v>
      </c>
      <c r="M14" s="86">
        <v>-0.11550929046399538</v>
      </c>
      <c r="N14" s="61" t="s">
        <v>34</v>
      </c>
      <c r="O14" s="86">
        <v>-0.22186980706241366</v>
      </c>
      <c r="P14" s="61" t="s">
        <v>34</v>
      </c>
      <c r="Q14" s="86">
        <v>0.45401233015449494</v>
      </c>
      <c r="R14" s="4" t="s">
        <v>34</v>
      </c>
      <c r="S14" s="4" t="s">
        <v>34</v>
      </c>
      <c r="T14" s="128">
        <v>181712.595</v>
      </c>
      <c r="U14" s="128">
        <v>200813.818</v>
      </c>
      <c r="V14" s="128">
        <v>80818.3203125</v>
      </c>
      <c r="W14" s="128">
        <v>76976.21875</v>
      </c>
    </row>
    <row r="15" spans="1:23" x14ac:dyDescent="0.25">
      <c r="A15" s="4" t="s">
        <v>61</v>
      </c>
      <c r="B15" s="4" t="s">
        <v>73</v>
      </c>
      <c r="C15" s="5" t="s">
        <v>74</v>
      </c>
      <c r="D15" s="5" t="s">
        <v>85</v>
      </c>
      <c r="E15" s="5" t="s">
        <v>74</v>
      </c>
      <c r="F15" s="5" t="s">
        <v>81</v>
      </c>
      <c r="G15" s="4" t="s">
        <v>34</v>
      </c>
      <c r="H15" s="86">
        <v>43.604016574568298</v>
      </c>
      <c r="I15" s="61" t="s">
        <v>43</v>
      </c>
      <c r="J15" s="86">
        <v>41.605175792280441</v>
      </c>
      <c r="K15" s="61" t="s">
        <v>43</v>
      </c>
      <c r="L15" s="38" t="s">
        <v>34</v>
      </c>
      <c r="M15" s="86">
        <v>-0.2855486831839798</v>
      </c>
      <c r="N15" s="61" t="s">
        <v>34</v>
      </c>
      <c r="O15" s="86">
        <v>-0.66811088783266248</v>
      </c>
      <c r="P15" s="61" t="s">
        <v>34</v>
      </c>
      <c r="Q15" s="86">
        <v>4.8715384080080284</v>
      </c>
      <c r="R15" s="4" t="s">
        <v>35</v>
      </c>
      <c r="S15" s="4" t="s">
        <v>34</v>
      </c>
      <c r="T15" s="128">
        <v>27949.944</v>
      </c>
      <c r="U15" s="128">
        <v>30158.966</v>
      </c>
      <c r="V15" s="128">
        <v>5646.5322265625</v>
      </c>
      <c r="W15" s="128">
        <v>3818.07177734375</v>
      </c>
    </row>
    <row r="16" spans="1:23" x14ac:dyDescent="0.25">
      <c r="A16" s="4" t="s">
        <v>56</v>
      </c>
      <c r="B16" s="4" t="s">
        <v>71</v>
      </c>
      <c r="C16" s="5" t="s">
        <v>75</v>
      </c>
      <c r="D16" s="5" t="s">
        <v>86</v>
      </c>
      <c r="E16" s="5" t="s">
        <v>75</v>
      </c>
      <c r="F16" s="5" t="s">
        <v>87</v>
      </c>
      <c r="G16" s="4" t="s">
        <v>34</v>
      </c>
      <c r="H16" s="86">
        <v>42.064104536513156</v>
      </c>
      <c r="I16" s="61" t="s">
        <v>40</v>
      </c>
      <c r="J16" s="86">
        <v>41.260951979416099</v>
      </c>
      <c r="K16" s="61" t="s">
        <v>42</v>
      </c>
      <c r="L16" s="38" t="s">
        <v>34</v>
      </c>
      <c r="M16" s="86">
        <v>-0.22947215917058666</v>
      </c>
      <c r="N16" s="61" t="s">
        <v>34</v>
      </c>
      <c r="O16" s="86">
        <v>-0.54929079625801736</v>
      </c>
      <c r="P16" s="61" t="s">
        <v>34</v>
      </c>
      <c r="Q16" s="86">
        <v>1.0376604701323189</v>
      </c>
      <c r="R16" s="4" t="s">
        <v>34</v>
      </c>
      <c r="S16" s="4" t="s">
        <v>34</v>
      </c>
      <c r="T16" s="128">
        <v>89436.644</v>
      </c>
      <c r="U16" s="128">
        <v>92544.914999999994</v>
      </c>
      <c r="V16" s="128">
        <v>8289.9453125</v>
      </c>
      <c r="W16" s="128">
        <v>8154.44189453125</v>
      </c>
    </row>
    <row r="17" spans="1:23" x14ac:dyDescent="0.25">
      <c r="S17" s="26"/>
      <c r="T17" s="130"/>
      <c r="U17" s="130"/>
      <c r="V17" s="130"/>
      <c r="W17" s="130"/>
    </row>
    <row r="18" spans="1:23" x14ac:dyDescent="0.25">
      <c r="A18" s="153" t="s">
        <v>258</v>
      </c>
      <c r="B18" s="153"/>
      <c r="C18" s="153"/>
      <c r="D18" s="153"/>
      <c r="E18" s="153"/>
      <c r="F18" s="153"/>
      <c r="G18" s="153"/>
      <c r="H18" s="153"/>
      <c r="I18" s="153"/>
      <c r="J18" s="153"/>
      <c r="K18" s="153"/>
      <c r="L18" s="153"/>
      <c r="M18" s="153"/>
      <c r="N18" s="35"/>
      <c r="O18" s="35"/>
      <c r="P18" s="35"/>
      <c r="Q18" s="35"/>
      <c r="R18" s="35"/>
      <c r="T18" s="131"/>
      <c r="U18" s="131"/>
      <c r="V18" s="131"/>
      <c r="W18" s="131"/>
    </row>
    <row r="19" spans="1:23" x14ac:dyDescent="0.25">
      <c r="A19" s="72" t="s">
        <v>256</v>
      </c>
      <c r="B19" s="3"/>
      <c r="C19" s="3"/>
      <c r="D19" s="3"/>
      <c r="E19" s="3"/>
      <c r="F19" s="3"/>
      <c r="G19" s="3"/>
      <c r="M19" s="5"/>
      <c r="N19" s="5"/>
      <c r="O19" s="5"/>
      <c r="P19" s="5"/>
      <c r="Q19" s="5"/>
      <c r="T19" s="131"/>
      <c r="U19" s="131"/>
      <c r="V19" s="131"/>
      <c r="W19" s="131"/>
    </row>
    <row r="20" spans="1:23" ht="12.75" customHeight="1" x14ac:dyDescent="0.25">
      <c r="A20" s="4" t="s">
        <v>246</v>
      </c>
      <c r="T20" s="131"/>
      <c r="U20" s="131"/>
      <c r="V20" s="131"/>
      <c r="W20" s="131"/>
    </row>
    <row r="21" spans="1:23" x14ac:dyDescent="0.25">
      <c r="T21" s="131"/>
      <c r="U21" s="131"/>
      <c r="V21" s="131"/>
      <c r="W21" s="131"/>
    </row>
  </sheetData>
  <mergeCells count="12">
    <mergeCell ref="V5:W5"/>
    <mergeCell ref="H6:I6"/>
    <mergeCell ref="J6:K6"/>
    <mergeCell ref="A18:M18"/>
    <mergeCell ref="H5:K5"/>
    <mergeCell ref="M5:O5"/>
    <mergeCell ref="Q5:R6"/>
    <mergeCell ref="T5:U5"/>
    <mergeCell ref="C5:D5"/>
    <mergeCell ref="E5:F5"/>
    <mergeCell ref="A5:A6"/>
    <mergeCell ref="B5:B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23"/>
  <sheetViews>
    <sheetView showGridLines="0" zoomScaleNormal="100" workbookViewId="0">
      <selection activeCell="A14" sqref="A14:AV14"/>
    </sheetView>
  </sheetViews>
  <sheetFormatPr baseColWidth="10" defaultColWidth="10.42578125" defaultRowHeight="15" x14ac:dyDescent="0.25"/>
  <cols>
    <col min="1" max="1" width="29.28515625" style="4" customWidth="1"/>
    <col min="2" max="2" width="19.7109375" style="4" customWidth="1"/>
    <col min="3" max="3" width="8.140625" style="36" customWidth="1"/>
    <col min="4" max="4" width="9.28515625" style="36" customWidth="1"/>
    <col min="5" max="5" width="9.140625" style="36" customWidth="1"/>
    <col min="6" max="6" width="8.42578125" style="36" customWidth="1"/>
    <col min="7" max="7" width="2.140625" style="36" customWidth="1"/>
    <col min="8" max="8" width="10.42578125" style="36"/>
    <col min="9" max="9" width="6" style="36" customWidth="1"/>
    <col min="10" max="10" width="10.42578125" style="36"/>
    <col min="11" max="11" width="6" style="36" customWidth="1"/>
    <col min="12" max="12" width="10.42578125" style="36"/>
    <col min="13" max="13" width="6" style="36" customWidth="1"/>
    <col min="14" max="14" width="11.7109375" style="36" customWidth="1"/>
    <col min="15" max="15" width="6" style="36" customWidth="1"/>
    <col min="16" max="16" width="10.42578125" style="36"/>
    <col min="17" max="17" width="6" style="36" customWidth="1"/>
    <col min="18" max="18" width="11.7109375" style="36" customWidth="1"/>
    <col min="19" max="19" width="5.85546875" style="36" customWidth="1"/>
    <col min="20" max="20" width="10.42578125" style="36"/>
    <col min="21" max="21" width="4.85546875" style="4" customWidth="1"/>
    <col min="22" max="22" width="11.85546875" style="4" customWidth="1"/>
    <col min="23" max="23" width="6.140625" style="4" customWidth="1"/>
    <col min="24" max="24" width="10.42578125" style="4"/>
    <col min="25" max="25" width="7" style="4" customWidth="1"/>
    <col min="26" max="26" width="10.42578125" style="4"/>
    <col min="27" max="27" width="5.85546875" style="4" customWidth="1"/>
    <col min="28" max="28" width="4.140625" style="4" customWidth="1"/>
    <col min="29" max="29" width="10.42578125" style="4"/>
    <col min="30" max="30" width="5.140625" style="4" customWidth="1"/>
    <col min="31" max="31" width="10.42578125" style="4"/>
    <col min="32" max="32" width="5.140625" style="4" customWidth="1"/>
    <col min="33" max="33" width="10.42578125" style="4"/>
    <col min="34" max="34" width="5.140625" style="4" customWidth="1"/>
    <col min="35" max="35" width="11.7109375" style="4" customWidth="1"/>
    <col min="36" max="36" width="5.140625" style="4" customWidth="1"/>
    <col min="37" max="37" width="10.42578125" style="4"/>
    <col min="38" max="38" width="5.140625" style="4" customWidth="1"/>
    <col min="39" max="39" width="11.42578125" style="4" customWidth="1"/>
    <col min="40" max="40" width="5.140625" style="4" customWidth="1"/>
    <col min="41" max="41" width="10.42578125" style="4"/>
    <col min="42" max="42" width="5.140625" style="4" customWidth="1"/>
    <col min="43" max="43" width="11.42578125" style="4" customWidth="1"/>
    <col min="44" max="44" width="5.140625" style="4" customWidth="1"/>
    <col min="45" max="45" width="10.42578125" style="4"/>
    <col min="46" max="46" width="5.140625" style="4" customWidth="1"/>
    <col min="47" max="47" width="10.42578125" style="4"/>
    <col min="48" max="48" width="5.140625" style="4" customWidth="1"/>
    <col min="49" max="16384" width="10.42578125" style="4"/>
  </cols>
  <sheetData>
    <row r="1" spans="1:50" x14ac:dyDescent="0.25">
      <c r="A1" s="40" t="s">
        <v>227</v>
      </c>
      <c r="B1" s="40"/>
    </row>
    <row r="2" spans="1:50" s="32" customFormat="1" x14ac:dyDescent="0.25">
      <c r="A2" s="41" t="s">
        <v>229</v>
      </c>
      <c r="B2" s="41"/>
      <c r="C2" s="37"/>
      <c r="D2" s="37"/>
      <c r="E2" s="37"/>
      <c r="F2" s="37"/>
      <c r="G2" s="37"/>
      <c r="H2" s="37"/>
      <c r="I2" s="37"/>
      <c r="J2" s="37"/>
      <c r="K2" s="37"/>
      <c r="L2" s="37"/>
      <c r="M2" s="37"/>
      <c r="N2" s="37"/>
      <c r="O2" s="37"/>
      <c r="P2" s="37"/>
      <c r="Q2" s="37"/>
      <c r="R2" s="37"/>
      <c r="S2" s="37"/>
      <c r="T2" s="37"/>
    </row>
    <row r="3" spans="1:50" x14ac:dyDescent="0.25">
      <c r="A3" s="43" t="s">
        <v>260</v>
      </c>
      <c r="B3" s="44"/>
      <c r="C3" s="125"/>
      <c r="D3" s="125"/>
      <c r="E3" s="125"/>
      <c r="F3" s="125"/>
      <c r="G3" s="125"/>
      <c r="H3" s="125"/>
      <c r="I3" s="125"/>
      <c r="J3" s="125"/>
      <c r="K3" s="125"/>
      <c r="L3" s="125"/>
      <c r="M3" s="125"/>
      <c r="N3" s="125"/>
      <c r="O3" s="125"/>
      <c r="P3" s="125"/>
      <c r="Q3" s="125"/>
      <c r="R3" s="125"/>
      <c r="S3" s="125"/>
      <c r="T3" s="125"/>
      <c r="U3" s="125"/>
      <c r="V3" s="125"/>
      <c r="W3" s="125"/>
    </row>
    <row r="5" spans="1:50" ht="39" customHeight="1" x14ac:dyDescent="0.25">
      <c r="A5" s="151" t="s">
        <v>22</v>
      </c>
      <c r="B5" s="151" t="s">
        <v>66</v>
      </c>
      <c r="C5" s="145" t="s">
        <v>240</v>
      </c>
      <c r="D5" s="145"/>
      <c r="E5" s="145" t="s">
        <v>241</v>
      </c>
      <c r="F5" s="145"/>
      <c r="G5" s="55"/>
      <c r="H5" s="150" t="s">
        <v>167</v>
      </c>
      <c r="I5" s="150"/>
      <c r="J5" s="150"/>
      <c r="K5" s="150"/>
      <c r="L5" s="150"/>
      <c r="M5" s="150"/>
      <c r="N5" s="150"/>
      <c r="O5" s="150"/>
      <c r="P5" s="150"/>
      <c r="Q5" s="150"/>
      <c r="R5" s="150"/>
      <c r="S5" s="150"/>
      <c r="T5" s="150"/>
      <c r="U5" s="150"/>
      <c r="V5" s="150"/>
      <c r="W5" s="150"/>
      <c r="X5" s="150"/>
      <c r="Y5" s="150"/>
      <c r="Z5" s="150"/>
      <c r="AA5" s="150"/>
      <c r="AB5" s="55"/>
      <c r="AC5" s="150" t="s">
        <v>168</v>
      </c>
      <c r="AD5" s="150"/>
      <c r="AE5" s="150"/>
      <c r="AF5" s="150"/>
      <c r="AG5" s="150"/>
      <c r="AH5" s="150"/>
      <c r="AI5" s="150"/>
      <c r="AJ5" s="150"/>
      <c r="AK5" s="150"/>
      <c r="AL5" s="150"/>
      <c r="AM5" s="150"/>
      <c r="AN5" s="150"/>
      <c r="AO5" s="150"/>
      <c r="AP5" s="150"/>
      <c r="AQ5" s="150"/>
      <c r="AR5" s="150"/>
      <c r="AS5" s="150"/>
      <c r="AT5" s="150"/>
      <c r="AU5" s="150"/>
      <c r="AV5" s="150"/>
    </row>
    <row r="6" spans="1:50" ht="42.75" customHeight="1" x14ac:dyDescent="0.25">
      <c r="A6" s="152"/>
      <c r="B6" s="152"/>
      <c r="C6" s="101" t="s">
        <v>64</v>
      </c>
      <c r="D6" s="101" t="s">
        <v>163</v>
      </c>
      <c r="E6" s="101" t="s">
        <v>64</v>
      </c>
      <c r="F6" s="101" t="s">
        <v>4</v>
      </c>
      <c r="G6" s="53"/>
      <c r="H6" s="54" t="s">
        <v>12</v>
      </c>
      <c r="I6" s="17" t="s">
        <v>25</v>
      </c>
      <c r="J6" s="17" t="s">
        <v>13</v>
      </c>
      <c r="K6" s="17" t="s">
        <v>25</v>
      </c>
      <c r="L6" s="17" t="s">
        <v>14</v>
      </c>
      <c r="M6" s="17" t="s">
        <v>25</v>
      </c>
      <c r="N6" s="17" t="s">
        <v>15</v>
      </c>
      <c r="O6" s="17" t="s">
        <v>25</v>
      </c>
      <c r="P6" s="17" t="s">
        <v>16</v>
      </c>
      <c r="Q6" s="17" t="s">
        <v>25</v>
      </c>
      <c r="R6" s="17" t="s">
        <v>17</v>
      </c>
      <c r="S6" s="17" t="s">
        <v>25</v>
      </c>
      <c r="T6" s="17" t="s">
        <v>18</v>
      </c>
      <c r="U6" s="17" t="s">
        <v>25</v>
      </c>
      <c r="V6" s="17" t="s">
        <v>19</v>
      </c>
      <c r="W6" s="17" t="s">
        <v>25</v>
      </c>
      <c r="X6" s="17" t="s">
        <v>20</v>
      </c>
      <c r="Y6" s="17" t="s">
        <v>25</v>
      </c>
      <c r="Z6" s="17" t="s">
        <v>21</v>
      </c>
      <c r="AA6" s="17" t="s">
        <v>25</v>
      </c>
      <c r="AB6" s="116"/>
      <c r="AC6" s="17" t="s">
        <v>12</v>
      </c>
      <c r="AD6" s="54" t="s">
        <v>25</v>
      </c>
      <c r="AE6" s="17" t="s">
        <v>13</v>
      </c>
      <c r="AF6" s="54" t="s">
        <v>25</v>
      </c>
      <c r="AG6" s="17" t="s">
        <v>14</v>
      </c>
      <c r="AH6" s="54" t="s">
        <v>25</v>
      </c>
      <c r="AI6" s="17" t="s">
        <v>15</v>
      </c>
      <c r="AJ6" s="54" t="s">
        <v>25</v>
      </c>
      <c r="AK6" s="54" t="s">
        <v>16</v>
      </c>
      <c r="AL6" s="54" t="s">
        <v>25</v>
      </c>
      <c r="AM6" s="54" t="s">
        <v>17</v>
      </c>
      <c r="AN6" s="54" t="s">
        <v>25</v>
      </c>
      <c r="AO6" s="54" t="s">
        <v>18</v>
      </c>
      <c r="AP6" s="54" t="s">
        <v>25</v>
      </c>
      <c r="AQ6" s="54" t="s">
        <v>19</v>
      </c>
      <c r="AR6" s="54" t="s">
        <v>25</v>
      </c>
      <c r="AS6" s="54" t="s">
        <v>20</v>
      </c>
      <c r="AT6" s="54" t="s">
        <v>25</v>
      </c>
      <c r="AU6" s="54" t="s">
        <v>21</v>
      </c>
      <c r="AV6" s="54" t="s">
        <v>25</v>
      </c>
    </row>
    <row r="7" spans="1:50" x14ac:dyDescent="0.25">
      <c r="A7" s="4" t="s">
        <v>52</v>
      </c>
      <c r="B7" s="4" t="s">
        <v>70</v>
      </c>
      <c r="C7" s="5" t="s">
        <v>74</v>
      </c>
      <c r="D7" s="5" t="s">
        <v>78</v>
      </c>
      <c r="E7" s="5" t="s">
        <v>74</v>
      </c>
      <c r="F7" s="5" t="s">
        <v>87</v>
      </c>
      <c r="G7" s="4" t="s">
        <v>34</v>
      </c>
      <c r="H7" s="86">
        <v>-1.848334789276123</v>
      </c>
      <c r="I7" s="61" t="s">
        <v>35</v>
      </c>
      <c r="J7" s="86">
        <v>-0.31871640682220459</v>
      </c>
      <c r="K7" s="87" t="s">
        <v>35</v>
      </c>
      <c r="L7" s="86">
        <v>-1.5574806928634644</v>
      </c>
      <c r="M7" s="61" t="s">
        <v>35</v>
      </c>
      <c r="N7" s="86">
        <v>-1.0595971345901489</v>
      </c>
      <c r="O7" s="61" t="s">
        <v>35</v>
      </c>
      <c r="P7" s="86">
        <v>-1.9902738332748413</v>
      </c>
      <c r="Q7" s="61" t="s">
        <v>35</v>
      </c>
      <c r="R7" s="86">
        <v>-1.270735502243042</v>
      </c>
      <c r="S7" s="61" t="s">
        <v>35</v>
      </c>
      <c r="T7" s="86">
        <v>-6.1266236007213593E-2</v>
      </c>
      <c r="U7" s="61" t="s">
        <v>34</v>
      </c>
      <c r="V7" s="86">
        <v>-2.1504087448120117</v>
      </c>
      <c r="W7" s="61" t="s">
        <v>35</v>
      </c>
      <c r="X7" s="86">
        <v>-1.9488004446029663</v>
      </c>
      <c r="Y7" s="61" t="s">
        <v>35</v>
      </c>
      <c r="Z7" s="86">
        <v>-1.3825857639312744</v>
      </c>
      <c r="AA7" s="61" t="s">
        <v>35</v>
      </c>
      <c r="AB7" s="61" t="s">
        <v>34</v>
      </c>
      <c r="AC7" s="86">
        <v>-1.798626184463501</v>
      </c>
      <c r="AD7" s="61" t="s">
        <v>35</v>
      </c>
      <c r="AE7" s="86">
        <v>-0.32272037863731384</v>
      </c>
      <c r="AF7" s="61" t="s">
        <v>35</v>
      </c>
      <c r="AG7" s="86">
        <v>-1.4886018037796021</v>
      </c>
      <c r="AH7" s="14" t="s">
        <v>35</v>
      </c>
      <c r="AI7" s="86">
        <v>-1.0887519121170044</v>
      </c>
      <c r="AJ7" s="61" t="s">
        <v>35</v>
      </c>
      <c r="AK7" s="86">
        <v>-0.8025352954864502</v>
      </c>
      <c r="AL7" s="61" t="s">
        <v>35</v>
      </c>
      <c r="AM7" s="86">
        <v>-0.87226384878158569</v>
      </c>
      <c r="AN7" s="61" t="s">
        <v>35</v>
      </c>
      <c r="AO7" s="86">
        <v>-5.5178523063659668E-2</v>
      </c>
      <c r="AP7" s="61" t="s">
        <v>34</v>
      </c>
      <c r="AQ7" s="86">
        <v>-2.0475203990936279</v>
      </c>
      <c r="AR7" s="61" t="s">
        <v>35</v>
      </c>
      <c r="AS7" s="86">
        <v>-0.47458651661872864</v>
      </c>
      <c r="AT7" s="61" t="s">
        <v>35</v>
      </c>
      <c r="AU7" s="86">
        <v>0.68792223930358887</v>
      </c>
      <c r="AV7" s="38" t="s">
        <v>35</v>
      </c>
      <c r="AX7" s="30"/>
    </row>
    <row r="8" spans="1:50" x14ac:dyDescent="0.25">
      <c r="A8" s="4" t="s">
        <v>55</v>
      </c>
      <c r="B8" s="4" t="s">
        <v>71</v>
      </c>
      <c r="C8" s="5" t="s">
        <v>74</v>
      </c>
      <c r="D8" s="5" t="s">
        <v>82</v>
      </c>
      <c r="E8" s="5" t="s">
        <v>74</v>
      </c>
      <c r="F8" s="5" t="s">
        <v>87</v>
      </c>
      <c r="G8" s="4" t="s">
        <v>34</v>
      </c>
      <c r="H8" s="86">
        <v>-2.1965625286102295</v>
      </c>
      <c r="I8" s="61" t="s">
        <v>35</v>
      </c>
      <c r="J8" s="86">
        <v>-0.32090026140213013</v>
      </c>
      <c r="K8" s="88" t="s">
        <v>35</v>
      </c>
      <c r="L8" s="86">
        <v>-1.2023375034332275</v>
      </c>
      <c r="M8" s="61" t="s">
        <v>35</v>
      </c>
      <c r="N8" s="86">
        <v>9.9524393677711487E-2</v>
      </c>
      <c r="O8" s="61" t="s">
        <v>34</v>
      </c>
      <c r="P8" s="86">
        <v>-2.7253000736236572</v>
      </c>
      <c r="Q8" s="61" t="s">
        <v>35</v>
      </c>
      <c r="R8" s="86">
        <v>-2.9591190814971924</v>
      </c>
      <c r="S8" s="61" t="s">
        <v>35</v>
      </c>
      <c r="T8" s="86">
        <v>-1.4589166641235352</v>
      </c>
      <c r="U8" s="61" t="s">
        <v>35</v>
      </c>
      <c r="V8" s="86">
        <v>-4.1547026634216309</v>
      </c>
      <c r="W8" s="61" t="s">
        <v>35</v>
      </c>
      <c r="X8" s="86">
        <v>-1.8556885719299316</v>
      </c>
      <c r="Y8" s="61" t="s">
        <v>35</v>
      </c>
      <c r="Z8" s="86">
        <v>-1.9860296249389648</v>
      </c>
      <c r="AA8" s="61" t="s">
        <v>35</v>
      </c>
      <c r="AB8" s="61" t="s">
        <v>34</v>
      </c>
      <c r="AC8" s="86">
        <v>-1.7284250259399414</v>
      </c>
      <c r="AD8" s="61" t="s">
        <v>35</v>
      </c>
      <c r="AE8" s="86">
        <v>-0.29217931628227234</v>
      </c>
      <c r="AF8" s="61" t="s">
        <v>35</v>
      </c>
      <c r="AG8" s="86">
        <v>-0.81906110048294067</v>
      </c>
      <c r="AH8" s="14" t="s">
        <v>47</v>
      </c>
      <c r="AI8" s="86">
        <v>0.42396703362464905</v>
      </c>
      <c r="AJ8" s="61" t="s">
        <v>48</v>
      </c>
      <c r="AK8" s="86">
        <v>-1.1340404748916626</v>
      </c>
      <c r="AL8" s="61" t="s">
        <v>35</v>
      </c>
      <c r="AM8" s="86">
        <v>-3.1742258071899414</v>
      </c>
      <c r="AN8" s="61" t="s">
        <v>35</v>
      </c>
      <c r="AO8" s="86">
        <v>-1.5890417098999023</v>
      </c>
      <c r="AP8" s="61" t="s">
        <v>35</v>
      </c>
      <c r="AQ8" s="86">
        <v>-6.1320590972900391</v>
      </c>
      <c r="AR8" s="61" t="s">
        <v>35</v>
      </c>
      <c r="AS8" s="86">
        <v>-1.2186548709869385</v>
      </c>
      <c r="AT8" s="61" t="s">
        <v>35</v>
      </c>
      <c r="AU8" s="86">
        <v>-2.2213506698608398</v>
      </c>
      <c r="AV8" s="38" t="s">
        <v>35</v>
      </c>
      <c r="AX8" s="30"/>
    </row>
    <row r="9" spans="1:50" x14ac:dyDescent="0.25">
      <c r="A9" s="4" t="s">
        <v>53</v>
      </c>
      <c r="B9" s="4" t="s">
        <v>72</v>
      </c>
      <c r="C9" s="5" t="s">
        <v>74</v>
      </c>
      <c r="D9" s="5" t="s">
        <v>79</v>
      </c>
      <c r="E9" s="5" t="s">
        <v>74</v>
      </c>
      <c r="F9" s="5" t="s">
        <v>88</v>
      </c>
      <c r="G9" s="4" t="s">
        <v>34</v>
      </c>
      <c r="H9" s="86">
        <v>-8.0123715102672577E-2</v>
      </c>
      <c r="I9" s="61" t="s">
        <v>34</v>
      </c>
      <c r="J9" s="86">
        <v>-0.39313971996307373</v>
      </c>
      <c r="K9" s="61" t="s">
        <v>48</v>
      </c>
      <c r="L9" s="86">
        <v>-0.5046953558921814</v>
      </c>
      <c r="M9" s="61" t="s">
        <v>48</v>
      </c>
      <c r="N9" s="86">
        <v>-2.6107277870178223</v>
      </c>
      <c r="O9" s="61" t="s">
        <v>35</v>
      </c>
      <c r="P9" s="86">
        <v>-0.5881999135017395</v>
      </c>
      <c r="Q9" s="61" t="s">
        <v>48</v>
      </c>
      <c r="R9" s="86">
        <v>-0.7213129997253418</v>
      </c>
      <c r="S9" s="61" t="s">
        <v>48</v>
      </c>
      <c r="T9" s="86">
        <v>-0.41600883007049561</v>
      </c>
      <c r="U9" s="61" t="s">
        <v>34</v>
      </c>
      <c r="V9" s="86">
        <v>-0.39456719160079956</v>
      </c>
      <c r="W9" s="61" t="s">
        <v>34</v>
      </c>
      <c r="X9" s="86">
        <v>-0.3150867223739624</v>
      </c>
      <c r="Y9" s="61" t="s">
        <v>34</v>
      </c>
      <c r="Z9" s="86">
        <v>-1.0956610441207886</v>
      </c>
      <c r="AA9" s="61" t="s">
        <v>35</v>
      </c>
      <c r="AB9" s="61" t="s">
        <v>34</v>
      </c>
      <c r="AC9" s="86">
        <v>-0.28569334745407104</v>
      </c>
      <c r="AD9" s="61" t="s">
        <v>34</v>
      </c>
      <c r="AE9" s="86">
        <v>-0.3805260956287384</v>
      </c>
      <c r="AF9" s="61" t="s">
        <v>48</v>
      </c>
      <c r="AG9" s="86">
        <v>-0.51865339279174805</v>
      </c>
      <c r="AH9" s="14" t="s">
        <v>47</v>
      </c>
      <c r="AI9" s="86">
        <v>-2.7098793983459473</v>
      </c>
      <c r="AJ9" s="61" t="s">
        <v>35</v>
      </c>
      <c r="AK9" s="86">
        <v>0.38451194763183594</v>
      </c>
      <c r="AL9" s="61" t="s">
        <v>47</v>
      </c>
      <c r="AM9" s="86">
        <v>-0.29504874348640442</v>
      </c>
      <c r="AN9" s="61" t="s">
        <v>34</v>
      </c>
      <c r="AO9" s="86">
        <v>0.23005282878875732</v>
      </c>
      <c r="AP9" s="61" t="s">
        <v>34</v>
      </c>
      <c r="AQ9" s="86">
        <v>0.57740044593811035</v>
      </c>
      <c r="AR9" s="61" t="s">
        <v>48</v>
      </c>
      <c r="AS9" s="86">
        <v>0.64134794473648071</v>
      </c>
      <c r="AT9" s="61" t="s">
        <v>48</v>
      </c>
      <c r="AU9" s="86">
        <v>-0.97591716051101685</v>
      </c>
      <c r="AV9" s="38" t="s">
        <v>35</v>
      </c>
      <c r="AX9" s="30"/>
    </row>
    <row r="10" spans="1:50" x14ac:dyDescent="0.25">
      <c r="A10" s="4" t="s">
        <v>54</v>
      </c>
      <c r="B10" s="4" t="s">
        <v>72</v>
      </c>
      <c r="C10" s="5" t="s">
        <v>74</v>
      </c>
      <c r="D10" s="5" t="s">
        <v>80</v>
      </c>
      <c r="E10" s="5" t="s">
        <v>74</v>
      </c>
      <c r="F10" s="5" t="s">
        <v>89</v>
      </c>
      <c r="G10" s="4" t="s">
        <v>34</v>
      </c>
      <c r="H10" s="86">
        <v>-1.4945629835128784</v>
      </c>
      <c r="I10" s="61" t="s">
        <v>35</v>
      </c>
      <c r="J10" s="86">
        <v>-0.32426407933235168</v>
      </c>
      <c r="K10" s="61" t="s">
        <v>35</v>
      </c>
      <c r="L10" s="86">
        <v>-0.97042697668075562</v>
      </c>
      <c r="M10" s="61" t="s">
        <v>35</v>
      </c>
      <c r="N10" s="86">
        <v>-1.2461191415786743</v>
      </c>
      <c r="O10" s="61" t="s">
        <v>35</v>
      </c>
      <c r="P10" s="86">
        <v>-1.0384435653686523</v>
      </c>
      <c r="Q10" s="61" t="s">
        <v>35</v>
      </c>
      <c r="R10" s="86">
        <v>-0.49495097994804382</v>
      </c>
      <c r="S10" s="61" t="s">
        <v>47</v>
      </c>
      <c r="T10" s="86">
        <v>-2.3635740280151367</v>
      </c>
      <c r="U10" s="61" t="s">
        <v>35</v>
      </c>
      <c r="V10" s="86">
        <v>-0.95691835880279541</v>
      </c>
      <c r="W10" s="61" t="s">
        <v>35</v>
      </c>
      <c r="X10" s="86">
        <v>-0.97656142711639404</v>
      </c>
      <c r="Y10" s="61" t="s">
        <v>35</v>
      </c>
      <c r="Z10" s="86">
        <v>-2.1556169986724854</v>
      </c>
      <c r="AA10" s="61" t="s">
        <v>35</v>
      </c>
      <c r="AB10" s="61" t="s">
        <v>34</v>
      </c>
      <c r="AC10" s="86">
        <v>-1.4722913503646851</v>
      </c>
      <c r="AD10" s="61" t="s">
        <v>35</v>
      </c>
      <c r="AE10" s="86">
        <v>-0.32330611348152161</v>
      </c>
      <c r="AF10" s="61" t="s">
        <v>35</v>
      </c>
      <c r="AG10" s="86">
        <v>-0.96466022729873657</v>
      </c>
      <c r="AH10" s="14" t="s">
        <v>35</v>
      </c>
      <c r="AI10" s="86">
        <v>-1.279593825340271</v>
      </c>
      <c r="AJ10" s="61" t="s">
        <v>35</v>
      </c>
      <c r="AK10" s="86">
        <v>-0.40454435348510742</v>
      </c>
      <c r="AL10" s="61" t="s">
        <v>35</v>
      </c>
      <c r="AM10" s="86">
        <v>0.4564940333366394</v>
      </c>
      <c r="AN10" s="61" t="s">
        <v>35</v>
      </c>
      <c r="AO10" s="86">
        <v>-2.2276930809020996</v>
      </c>
      <c r="AP10" s="61" t="s">
        <v>35</v>
      </c>
      <c r="AQ10" s="86">
        <v>-0.36071181297302246</v>
      </c>
      <c r="AR10" s="61" t="s">
        <v>34</v>
      </c>
      <c r="AS10" s="86">
        <v>-0.10959723591804504</v>
      </c>
      <c r="AT10" s="61" t="s">
        <v>34</v>
      </c>
      <c r="AU10" s="86">
        <v>-1.8251731395721436</v>
      </c>
      <c r="AV10" s="38" t="s">
        <v>35</v>
      </c>
      <c r="AX10" s="30"/>
    </row>
    <row r="11" spans="1:50" x14ac:dyDescent="0.25">
      <c r="A11" s="4" t="s">
        <v>62</v>
      </c>
      <c r="B11" s="4" t="s">
        <v>73</v>
      </c>
      <c r="C11" s="5" t="s">
        <v>74</v>
      </c>
      <c r="D11" s="5" t="s">
        <v>81</v>
      </c>
      <c r="E11" s="5" t="s">
        <v>74</v>
      </c>
      <c r="F11" s="5" t="s">
        <v>90</v>
      </c>
      <c r="G11" s="4" t="s">
        <v>34</v>
      </c>
      <c r="H11" s="86">
        <v>-0.83873564004898071</v>
      </c>
      <c r="I11" s="61" t="s">
        <v>35</v>
      </c>
      <c r="J11" s="86">
        <v>-0.21013344824314117</v>
      </c>
      <c r="K11" s="61" t="s">
        <v>47</v>
      </c>
      <c r="L11" s="86">
        <v>-2.1797080039978027</v>
      </c>
      <c r="M11" s="61" t="s">
        <v>35</v>
      </c>
      <c r="N11" s="86">
        <v>7.2591572999954224E-2</v>
      </c>
      <c r="O11" s="61" t="s">
        <v>34</v>
      </c>
      <c r="P11" s="86">
        <v>-1.8619717359542847</v>
      </c>
      <c r="Q11" s="61" t="s">
        <v>35</v>
      </c>
      <c r="R11" s="86">
        <v>-1.782873272895813</v>
      </c>
      <c r="S11" s="61" t="s">
        <v>35</v>
      </c>
      <c r="T11" s="86">
        <v>-1.6980239152908325</v>
      </c>
      <c r="U11" s="61" t="s">
        <v>35</v>
      </c>
      <c r="V11" s="86">
        <v>-1.5112861394882202</v>
      </c>
      <c r="W11" s="61" t="s">
        <v>35</v>
      </c>
      <c r="X11" s="86">
        <v>-1.2218669652938843</v>
      </c>
      <c r="Y11" s="61" t="s">
        <v>35</v>
      </c>
      <c r="Z11" s="86">
        <v>-0.42875868082046509</v>
      </c>
      <c r="AA11" s="61" t="s">
        <v>34</v>
      </c>
      <c r="AB11" s="61" t="s">
        <v>34</v>
      </c>
      <c r="AC11" s="86">
        <v>-0.90421754121780396</v>
      </c>
      <c r="AD11" s="61" t="s">
        <v>35</v>
      </c>
      <c r="AE11" s="86">
        <v>-0.21981295943260193</v>
      </c>
      <c r="AF11" s="61" t="s">
        <v>47</v>
      </c>
      <c r="AG11" s="86">
        <v>-2.2926321029663086</v>
      </c>
      <c r="AH11" s="14" t="s">
        <v>35</v>
      </c>
      <c r="AI11" s="86">
        <v>9.0031698346138E-2</v>
      </c>
      <c r="AJ11" s="61" t="s">
        <v>34</v>
      </c>
      <c r="AK11" s="86">
        <v>-0.13541790843009949</v>
      </c>
      <c r="AL11" s="61" t="s">
        <v>34</v>
      </c>
      <c r="AM11" s="86">
        <v>-1.2000288963317871</v>
      </c>
      <c r="AN11" s="61" t="s">
        <v>35</v>
      </c>
      <c r="AO11" s="86">
        <v>-1.8368146419525146</v>
      </c>
      <c r="AP11" s="61" t="s">
        <v>35</v>
      </c>
      <c r="AQ11" s="86">
        <v>-0.59364479780197144</v>
      </c>
      <c r="AR11" s="61" t="s">
        <v>34</v>
      </c>
      <c r="AS11" s="86">
        <v>-0.73069882392883301</v>
      </c>
      <c r="AT11" s="61" t="s">
        <v>48</v>
      </c>
      <c r="AU11" s="86">
        <v>0.69429755210876465</v>
      </c>
      <c r="AV11" s="38" t="s">
        <v>48</v>
      </c>
      <c r="AX11" s="30"/>
    </row>
    <row r="12" spans="1:50" x14ac:dyDescent="0.25">
      <c r="A12" s="4" t="s">
        <v>164</v>
      </c>
      <c r="B12" s="4" t="s">
        <v>70</v>
      </c>
      <c r="C12" s="5" t="s">
        <v>74</v>
      </c>
      <c r="D12" s="5" t="s">
        <v>165</v>
      </c>
      <c r="E12" s="5" t="s">
        <v>74</v>
      </c>
      <c r="F12" s="109" t="s">
        <v>166</v>
      </c>
      <c r="G12" s="4"/>
      <c r="H12" s="61">
        <v>-2.31</v>
      </c>
      <c r="I12" s="61" t="s">
        <v>35</v>
      </c>
      <c r="J12" s="61">
        <v>-0.22900000000000001</v>
      </c>
      <c r="K12" s="61" t="s">
        <v>35</v>
      </c>
      <c r="L12" s="61">
        <v>-1.234</v>
      </c>
      <c r="M12" s="61" t="s">
        <v>35</v>
      </c>
      <c r="N12" s="61">
        <v>-1.4239999999999999</v>
      </c>
      <c r="O12" s="61" t="s">
        <v>35</v>
      </c>
      <c r="P12" s="61">
        <v>-2.6739999999999999</v>
      </c>
      <c r="Q12" s="61" t="s">
        <v>35</v>
      </c>
      <c r="R12" s="61">
        <v>-2.581</v>
      </c>
      <c r="S12" s="61" t="s">
        <v>35</v>
      </c>
      <c r="T12" s="86">
        <v>-1.0389999999999999</v>
      </c>
      <c r="U12" s="61" t="s">
        <v>35</v>
      </c>
      <c r="V12" s="86">
        <v>-2.0419999999999998</v>
      </c>
      <c r="W12" s="61" t="s">
        <v>35</v>
      </c>
      <c r="X12" s="86">
        <v>-2.1259999999999999</v>
      </c>
      <c r="Y12" s="61" t="s">
        <v>35</v>
      </c>
      <c r="Z12" s="86">
        <v>-2.8029999999999999</v>
      </c>
      <c r="AA12" s="61" t="s">
        <v>35</v>
      </c>
      <c r="AB12" s="61"/>
      <c r="AC12" s="86">
        <v>-1.9730000000000001</v>
      </c>
      <c r="AD12" s="61" t="s">
        <v>35</v>
      </c>
      <c r="AE12" s="86">
        <v>-0.21099999999999999</v>
      </c>
      <c r="AF12" s="61" t="s">
        <v>35</v>
      </c>
      <c r="AG12" s="86">
        <v>-1.1100000000000001</v>
      </c>
      <c r="AH12" s="61" t="s">
        <v>35</v>
      </c>
      <c r="AI12" s="86">
        <v>-1.4870000000000001</v>
      </c>
      <c r="AJ12" s="61" t="s">
        <v>35</v>
      </c>
      <c r="AK12" s="86">
        <v>-1.585</v>
      </c>
      <c r="AL12" s="61" t="s">
        <v>35</v>
      </c>
      <c r="AM12" s="86">
        <v>-1.895</v>
      </c>
      <c r="AN12" s="61" t="s">
        <v>35</v>
      </c>
      <c r="AO12" s="86">
        <v>-0.72699999999999998</v>
      </c>
      <c r="AP12" s="61" t="s">
        <v>35</v>
      </c>
      <c r="AQ12" s="86">
        <v>-2.0760000000000001</v>
      </c>
      <c r="AR12" s="61" t="s">
        <v>35</v>
      </c>
      <c r="AS12" s="86">
        <v>-1.0229999999999999</v>
      </c>
      <c r="AT12" s="61" t="s">
        <v>35</v>
      </c>
      <c r="AU12" s="86">
        <v>-3.2869999999999999</v>
      </c>
      <c r="AV12" s="38" t="s">
        <v>35</v>
      </c>
      <c r="AX12" s="30"/>
    </row>
    <row r="13" spans="1:50" x14ac:dyDescent="0.25">
      <c r="A13" s="4" t="s">
        <v>60</v>
      </c>
      <c r="B13" s="4" t="s">
        <v>72</v>
      </c>
      <c r="C13" s="5" t="s">
        <v>74</v>
      </c>
      <c r="D13" s="5" t="s">
        <v>83</v>
      </c>
      <c r="E13" s="5" t="s">
        <v>75</v>
      </c>
      <c r="F13" s="5" t="s">
        <v>90</v>
      </c>
      <c r="G13" s="4" t="s">
        <v>34</v>
      </c>
      <c r="H13" s="86">
        <v>0.98034977912902832</v>
      </c>
      <c r="I13" s="61" t="s">
        <v>35</v>
      </c>
      <c r="J13" s="86">
        <v>3.1277567148208618E-2</v>
      </c>
      <c r="K13" s="61" t="s">
        <v>34</v>
      </c>
      <c r="L13" s="86">
        <v>-0.10851659625768661</v>
      </c>
      <c r="M13" s="61" t="s">
        <v>34</v>
      </c>
      <c r="N13" s="86">
        <v>1.3161888122558594</v>
      </c>
      <c r="O13" s="61" t="s">
        <v>35</v>
      </c>
      <c r="P13" s="86">
        <v>0.5505293607711792</v>
      </c>
      <c r="Q13" s="61" t="s">
        <v>34</v>
      </c>
      <c r="R13" s="86">
        <v>0.95030736923217773</v>
      </c>
      <c r="S13" s="61" t="s">
        <v>35</v>
      </c>
      <c r="T13" s="86">
        <v>-0.65916323661804199</v>
      </c>
      <c r="U13" s="61" t="s">
        <v>48</v>
      </c>
      <c r="V13" s="86">
        <v>0.43989467620849609</v>
      </c>
      <c r="W13" s="61" t="s">
        <v>34</v>
      </c>
      <c r="X13" s="86">
        <v>-0.53202176094055176</v>
      </c>
      <c r="Y13" s="61" t="s">
        <v>34</v>
      </c>
      <c r="Z13" s="86">
        <v>1.4689012430608273E-2</v>
      </c>
      <c r="AA13" s="61" t="s">
        <v>34</v>
      </c>
      <c r="AB13" s="61" t="s">
        <v>34</v>
      </c>
      <c r="AC13" s="86">
        <v>1.1080399751663208</v>
      </c>
      <c r="AD13" s="61" t="s">
        <v>35</v>
      </c>
      <c r="AE13" s="86">
        <v>1.52083495631814E-2</v>
      </c>
      <c r="AF13" s="61" t="s">
        <v>34</v>
      </c>
      <c r="AG13" s="86">
        <v>-0.18407081067562103</v>
      </c>
      <c r="AH13" s="14" t="s">
        <v>34</v>
      </c>
      <c r="AI13" s="86">
        <v>1.4977214336395264</v>
      </c>
      <c r="AJ13" s="61" t="s">
        <v>35</v>
      </c>
      <c r="AK13" s="86">
        <v>0.88799846172332764</v>
      </c>
      <c r="AL13" s="61" t="s">
        <v>35</v>
      </c>
      <c r="AM13" s="86">
        <v>-0.49371075630187988</v>
      </c>
      <c r="AN13" s="61" t="s">
        <v>34</v>
      </c>
      <c r="AO13" s="86">
        <v>-0.97023171186447144</v>
      </c>
      <c r="AP13" s="61" t="s">
        <v>47</v>
      </c>
      <c r="AQ13" s="86">
        <v>0.48846474289894104</v>
      </c>
      <c r="AR13" s="61" t="s">
        <v>34</v>
      </c>
      <c r="AS13" s="86">
        <v>-0.88495856523513794</v>
      </c>
      <c r="AT13" s="61" t="s">
        <v>47</v>
      </c>
      <c r="AU13" s="86">
        <v>1.7294216901063919E-2</v>
      </c>
      <c r="AV13" s="38" t="s">
        <v>34</v>
      </c>
      <c r="AX13" s="30"/>
    </row>
    <row r="14" spans="1:50" x14ac:dyDescent="0.25">
      <c r="A14" s="4" t="s">
        <v>57</v>
      </c>
      <c r="B14" s="4" t="s">
        <v>70</v>
      </c>
      <c r="C14" s="5" t="s">
        <v>74</v>
      </c>
      <c r="D14" s="5" t="s">
        <v>84</v>
      </c>
      <c r="E14" s="5" t="s">
        <v>74</v>
      </c>
      <c r="F14" s="5" t="s">
        <v>91</v>
      </c>
      <c r="G14" s="4" t="s">
        <v>34</v>
      </c>
      <c r="H14" s="86">
        <v>-1.0592355728149414</v>
      </c>
      <c r="I14" s="61" t="s">
        <v>47</v>
      </c>
      <c r="J14" s="86">
        <v>-0.56884336471557617</v>
      </c>
      <c r="K14" s="61" t="s">
        <v>47</v>
      </c>
      <c r="L14" s="86">
        <v>-0.1717485636472702</v>
      </c>
      <c r="M14" s="61" t="s">
        <v>34</v>
      </c>
      <c r="N14" s="86">
        <v>-0.63245993852615356</v>
      </c>
      <c r="O14" s="61" t="s">
        <v>34</v>
      </c>
      <c r="P14" s="86">
        <v>-1.3851605653762817</v>
      </c>
      <c r="Q14" s="61" t="s">
        <v>35</v>
      </c>
      <c r="R14" s="86">
        <v>-1.545840859413147</v>
      </c>
      <c r="S14" s="61" t="s">
        <v>35</v>
      </c>
      <c r="T14" s="86">
        <v>-0.22683681547641754</v>
      </c>
      <c r="U14" s="61" t="s">
        <v>34</v>
      </c>
      <c r="V14" s="86">
        <v>0.17220750451087952</v>
      </c>
      <c r="W14" s="61" t="s">
        <v>34</v>
      </c>
      <c r="X14" s="86">
        <v>-1.0590159893035889</v>
      </c>
      <c r="Y14" s="61" t="s">
        <v>47</v>
      </c>
      <c r="Z14" s="86">
        <v>-1.0214931964874268</v>
      </c>
      <c r="AA14" s="61" t="s">
        <v>35</v>
      </c>
      <c r="AB14" s="61" t="s">
        <v>34</v>
      </c>
      <c r="AC14" s="86">
        <v>-0.74763375520706177</v>
      </c>
      <c r="AD14" s="61" t="s">
        <v>48</v>
      </c>
      <c r="AE14" s="86">
        <v>-0.43711811304092407</v>
      </c>
      <c r="AF14" s="61" t="s">
        <v>34</v>
      </c>
      <c r="AG14" s="86">
        <v>-0.10911832749843597</v>
      </c>
      <c r="AH14" s="14" t="s">
        <v>34</v>
      </c>
      <c r="AI14" s="86">
        <v>-0.66350013017654419</v>
      </c>
      <c r="AJ14" s="61" t="s">
        <v>34</v>
      </c>
      <c r="AK14" s="86">
        <v>-2.5534417629241943</v>
      </c>
      <c r="AL14" s="61" t="s">
        <v>35</v>
      </c>
      <c r="AM14" s="86">
        <v>-2.0863728523254395</v>
      </c>
      <c r="AN14" s="61" t="s">
        <v>35</v>
      </c>
      <c r="AO14" s="86">
        <v>-9.0050287544727325E-3</v>
      </c>
      <c r="AP14" s="61" t="s">
        <v>34</v>
      </c>
      <c r="AQ14" s="86">
        <v>0.24673198163509369</v>
      </c>
      <c r="AR14" s="61" t="s">
        <v>34</v>
      </c>
      <c r="AS14" s="86">
        <v>-1.0996955633163452</v>
      </c>
      <c r="AT14" s="61" t="s">
        <v>47</v>
      </c>
      <c r="AU14" s="86">
        <v>-1.292336106300354</v>
      </c>
      <c r="AV14" s="38" t="s">
        <v>35</v>
      </c>
      <c r="AX14" s="30"/>
    </row>
    <row r="15" spans="1:50" x14ac:dyDescent="0.25">
      <c r="A15" s="4" t="s">
        <v>61</v>
      </c>
      <c r="B15" s="4" t="s">
        <v>73</v>
      </c>
      <c r="C15" s="5" t="s">
        <v>74</v>
      </c>
      <c r="D15" s="5" t="s">
        <v>85</v>
      </c>
      <c r="E15" s="5" t="s">
        <v>74</v>
      </c>
      <c r="F15" s="5" t="s">
        <v>81</v>
      </c>
      <c r="G15" s="4" t="s">
        <v>34</v>
      </c>
      <c r="H15" s="86">
        <v>-0.47156268358230591</v>
      </c>
      <c r="I15" s="61" t="s">
        <v>35</v>
      </c>
      <c r="J15" s="86">
        <v>-6.4985349774360657E-2</v>
      </c>
      <c r="K15" s="61" t="s">
        <v>35</v>
      </c>
      <c r="L15" s="86">
        <v>-0.35744735598564148</v>
      </c>
      <c r="M15" s="61" t="s">
        <v>35</v>
      </c>
      <c r="N15" s="86">
        <v>-0.11524268984794617</v>
      </c>
      <c r="O15" s="61" t="s">
        <v>35</v>
      </c>
      <c r="P15" s="86">
        <v>-1.0535584688186646</v>
      </c>
      <c r="Q15" s="61" t="s">
        <v>35</v>
      </c>
      <c r="R15" s="86">
        <v>-0.85591667890548706</v>
      </c>
      <c r="S15" s="61" t="s">
        <v>35</v>
      </c>
      <c r="T15" s="86">
        <v>-0.8445664644241333</v>
      </c>
      <c r="U15" s="61" t="s">
        <v>35</v>
      </c>
      <c r="V15" s="86">
        <v>-1.0388655662536621</v>
      </c>
      <c r="W15" s="61" t="s">
        <v>35</v>
      </c>
      <c r="X15" s="86">
        <v>-1.0580323934555054</v>
      </c>
      <c r="Y15" s="61" t="s">
        <v>35</v>
      </c>
      <c r="Z15" s="86">
        <v>-1.2290207147598267</v>
      </c>
      <c r="AA15" s="61" t="s">
        <v>35</v>
      </c>
      <c r="AB15" s="61" t="s">
        <v>34</v>
      </c>
      <c r="AC15" s="86">
        <v>-0.48011675477027893</v>
      </c>
      <c r="AD15" s="61" t="s">
        <v>35</v>
      </c>
      <c r="AE15" s="86">
        <v>-5.5792517960071564E-2</v>
      </c>
      <c r="AF15" s="61" t="s">
        <v>47</v>
      </c>
      <c r="AG15" s="86">
        <v>-0.26386326551437378</v>
      </c>
      <c r="AH15" s="14" t="s">
        <v>35</v>
      </c>
      <c r="AI15" s="86">
        <v>-3.0690897256135941E-2</v>
      </c>
      <c r="AJ15" s="61" t="s">
        <v>34</v>
      </c>
      <c r="AK15" s="86">
        <v>-1.0893418788909912</v>
      </c>
      <c r="AL15" s="61" t="s">
        <v>35</v>
      </c>
      <c r="AM15" s="86">
        <v>-0.58990389108657837</v>
      </c>
      <c r="AN15" s="61" t="s">
        <v>35</v>
      </c>
      <c r="AO15" s="86">
        <v>-0.69556903839111328</v>
      </c>
      <c r="AP15" s="61" t="s">
        <v>35</v>
      </c>
      <c r="AQ15" s="86">
        <v>-1.3883007764816284</v>
      </c>
      <c r="AR15" s="61" t="s">
        <v>35</v>
      </c>
      <c r="AS15" s="86">
        <v>-0.54617869853973389</v>
      </c>
      <c r="AT15" s="61" t="s">
        <v>35</v>
      </c>
      <c r="AU15" s="86">
        <v>-1.8714079856872559</v>
      </c>
      <c r="AV15" s="38" t="s">
        <v>35</v>
      </c>
      <c r="AX15" s="30"/>
    </row>
    <row r="16" spans="1:50" x14ac:dyDescent="0.25">
      <c r="A16" s="4" t="s">
        <v>56</v>
      </c>
      <c r="B16" s="4" t="s">
        <v>71</v>
      </c>
      <c r="C16" s="5" t="s">
        <v>75</v>
      </c>
      <c r="D16" s="5" t="s">
        <v>86</v>
      </c>
      <c r="E16" s="5" t="s">
        <v>75</v>
      </c>
      <c r="F16" s="5" t="s">
        <v>87</v>
      </c>
      <c r="G16" s="4" t="s">
        <v>34</v>
      </c>
      <c r="H16" s="86"/>
      <c r="I16" s="61" t="s">
        <v>34</v>
      </c>
      <c r="J16" s="86">
        <v>1.1272834613919258E-2</v>
      </c>
      <c r="K16" s="61" t="s">
        <v>34</v>
      </c>
      <c r="L16" s="86">
        <v>-0.15020911395549774</v>
      </c>
      <c r="M16" s="61" t="s">
        <v>34</v>
      </c>
      <c r="N16" s="86">
        <v>-5.0584107637405396E-2</v>
      </c>
      <c r="O16" s="61" t="s">
        <v>34</v>
      </c>
      <c r="P16" s="86">
        <v>-0.18437610566616058</v>
      </c>
      <c r="Q16" s="61" t="s">
        <v>34</v>
      </c>
      <c r="R16" s="86">
        <v>-0.24185836315155029</v>
      </c>
      <c r="S16" s="61" t="s">
        <v>34</v>
      </c>
      <c r="T16" s="86">
        <v>-4.4458352029323578E-2</v>
      </c>
      <c r="U16" s="61" t="s">
        <v>34</v>
      </c>
      <c r="V16" s="86">
        <v>-1.9903862848877907E-2</v>
      </c>
      <c r="W16" s="61" t="s">
        <v>34</v>
      </c>
      <c r="X16" s="86">
        <v>-0.18638993799686432</v>
      </c>
      <c r="Y16" s="61" t="s">
        <v>34</v>
      </c>
      <c r="Z16" s="86">
        <v>-0.1424415111541748</v>
      </c>
      <c r="AA16" s="61" t="s">
        <v>48</v>
      </c>
      <c r="AB16" s="61" t="s">
        <v>34</v>
      </c>
      <c r="AC16" s="86"/>
      <c r="AD16" s="61" t="s">
        <v>34</v>
      </c>
      <c r="AE16" s="86">
        <v>1.1272834613919258E-2</v>
      </c>
      <c r="AF16" s="61" t="s">
        <v>34</v>
      </c>
      <c r="AG16" s="86">
        <v>-4.2892668396234512E-2</v>
      </c>
      <c r="AH16" s="14" t="s">
        <v>34</v>
      </c>
      <c r="AI16" s="86">
        <v>-8.5227563977241516E-2</v>
      </c>
      <c r="AJ16" s="61" t="s">
        <v>34</v>
      </c>
      <c r="AK16" s="86">
        <v>-1.4324547052383423</v>
      </c>
      <c r="AL16" s="61" t="s">
        <v>35</v>
      </c>
      <c r="AM16" s="86">
        <v>-1.2828593254089355</v>
      </c>
      <c r="AN16" s="61" t="s">
        <v>35</v>
      </c>
      <c r="AO16" s="86">
        <v>1.7943726852536201E-2</v>
      </c>
      <c r="AP16" s="88" t="s">
        <v>34</v>
      </c>
      <c r="AQ16" s="86">
        <v>-9.4054721295833588E-2</v>
      </c>
      <c r="AR16" s="88" t="s">
        <v>34</v>
      </c>
      <c r="AS16" s="86">
        <v>-1.3023285865783691</v>
      </c>
      <c r="AT16" s="88" t="s">
        <v>35</v>
      </c>
      <c r="AU16" s="86">
        <v>-0.38129401206970215</v>
      </c>
      <c r="AV16" s="56" t="s">
        <v>35</v>
      </c>
      <c r="AW16" s="31"/>
      <c r="AX16" s="30"/>
    </row>
    <row r="17" spans="1:49" x14ac:dyDescent="0.25">
      <c r="C17" s="4"/>
      <c r="D17" s="4"/>
      <c r="E17" s="4"/>
      <c r="F17" s="4"/>
      <c r="G17" s="4"/>
      <c r="U17" s="36"/>
      <c r="V17" s="36"/>
      <c r="W17" s="36"/>
      <c r="X17" s="36"/>
      <c r="Y17" s="36"/>
      <c r="Z17" s="36"/>
      <c r="AC17" s="38"/>
      <c r="AD17" s="38"/>
      <c r="AE17" s="38"/>
      <c r="AF17" s="38"/>
      <c r="AG17" s="38"/>
      <c r="AH17" s="38"/>
      <c r="AI17" s="38"/>
      <c r="AJ17" s="38"/>
      <c r="AK17" s="38"/>
      <c r="AL17" s="38"/>
      <c r="AM17" s="38"/>
      <c r="AN17" s="38"/>
      <c r="AO17" s="38"/>
      <c r="AP17" s="57"/>
      <c r="AQ17" s="57"/>
      <c r="AR17" s="57"/>
      <c r="AS17" s="57"/>
      <c r="AT17" s="57"/>
      <c r="AU17" s="57"/>
      <c r="AV17" s="57"/>
      <c r="AW17" s="31"/>
    </row>
    <row r="18" spans="1:49" x14ac:dyDescent="0.25">
      <c r="A18" s="149" t="s">
        <v>258</v>
      </c>
      <c r="B18" s="149"/>
      <c r="C18" s="149"/>
      <c r="D18" s="149"/>
      <c r="E18" s="149"/>
      <c r="F18" s="149"/>
      <c r="G18" s="149"/>
      <c r="H18" s="149"/>
      <c r="I18" s="149"/>
      <c r="J18" s="149"/>
      <c r="K18" s="149"/>
      <c r="L18" s="149"/>
      <c r="M18" s="149"/>
      <c r="N18" s="149"/>
      <c r="O18" s="149"/>
      <c r="P18" s="149"/>
      <c r="Q18" s="149"/>
      <c r="R18" s="149"/>
      <c r="S18" s="149"/>
      <c r="T18" s="149"/>
      <c r="U18" s="149"/>
      <c r="V18" s="65"/>
      <c r="W18" s="35"/>
      <c r="X18" s="35"/>
      <c r="Y18" s="35"/>
      <c r="Z18" s="35"/>
      <c r="AA18" s="35"/>
      <c r="AB18" s="35"/>
      <c r="AC18" s="35"/>
      <c r="AD18" s="35"/>
      <c r="AE18" s="35"/>
      <c r="AF18" s="35"/>
      <c r="AG18" s="35"/>
      <c r="AH18" s="35"/>
      <c r="AI18" s="35"/>
      <c r="AJ18" s="35"/>
      <c r="AK18" s="35"/>
      <c r="AL18" s="35"/>
      <c r="AM18" s="35"/>
      <c r="AN18" s="35"/>
      <c r="AO18" s="35"/>
    </row>
    <row r="19" spans="1:49" ht="17.25" x14ac:dyDescent="0.25">
      <c r="A19" s="4" t="s">
        <v>246</v>
      </c>
      <c r="B19" s="3"/>
      <c r="C19" s="3"/>
      <c r="D19" s="3"/>
      <c r="E19" s="3"/>
      <c r="F19" s="3"/>
      <c r="G19" s="3"/>
      <c r="H19" s="4"/>
      <c r="I19" s="4"/>
      <c r="J19" s="4"/>
      <c r="K19" s="4"/>
      <c r="L19" s="4"/>
      <c r="M19" s="5"/>
      <c r="N19" s="5"/>
      <c r="O19" s="5"/>
      <c r="P19" s="5"/>
      <c r="Q19" s="5"/>
      <c r="R19" s="4"/>
      <c r="S19" s="4"/>
      <c r="T19" s="4"/>
    </row>
    <row r="22" spans="1:49" x14ac:dyDescent="0.25">
      <c r="C22" s="49"/>
      <c r="D22" s="49"/>
      <c r="W22" s="50"/>
      <c r="X22" s="50"/>
    </row>
    <row r="23" spans="1:49" x14ac:dyDescent="0.25">
      <c r="W23" s="51"/>
      <c r="X23" s="51"/>
      <c r="Y23" s="36"/>
      <c r="Z23" s="36"/>
      <c r="AA23" s="36"/>
      <c r="AB23" s="36"/>
      <c r="AC23" s="36"/>
      <c r="AD23" s="36"/>
      <c r="AE23" s="36"/>
      <c r="AF23" s="36"/>
      <c r="AG23" s="36"/>
      <c r="AH23" s="36"/>
    </row>
  </sheetData>
  <mergeCells count="7">
    <mergeCell ref="A18:U18"/>
    <mergeCell ref="AC5:AV5"/>
    <mergeCell ref="H5:AA5"/>
    <mergeCell ref="A5:A6"/>
    <mergeCell ref="B5:B6"/>
    <mergeCell ref="C5:D5"/>
    <mergeCell ref="E5:F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18"/>
  <sheetViews>
    <sheetView showGridLines="0" zoomScaleNormal="100" workbookViewId="0">
      <selection activeCell="G1" sqref="G1:G1048576"/>
    </sheetView>
  </sheetViews>
  <sheetFormatPr baseColWidth="10" defaultColWidth="9.85546875" defaultRowHeight="15" x14ac:dyDescent="0.25"/>
  <cols>
    <col min="1" max="1" width="33.140625" style="4" customWidth="1"/>
    <col min="2" max="2" width="31.85546875" style="4" customWidth="1"/>
    <col min="3" max="3" width="9" style="4" customWidth="1"/>
    <col min="4" max="4" width="8" style="4" customWidth="1"/>
    <col min="5" max="6" width="8.42578125" style="4" customWidth="1"/>
    <col min="7" max="7" width="2" style="4" customWidth="1"/>
    <col min="8" max="8" width="27.7109375" style="4" customWidth="1"/>
    <col min="9" max="10" width="9.85546875" style="4"/>
    <col min="11" max="11" width="13.7109375" style="4" customWidth="1"/>
    <col min="12" max="12" width="11" style="4" customWidth="1"/>
    <col min="13" max="13" width="9.85546875" style="5"/>
    <col min="14" max="14" width="3.28515625" style="4" customWidth="1"/>
    <col min="15" max="16" width="9.85546875" style="4"/>
    <col min="17" max="17" width="13.42578125" style="4" customWidth="1"/>
    <col min="18" max="18" width="11.7109375" style="4" customWidth="1"/>
    <col min="19" max="19" width="9.85546875" style="5"/>
    <col min="20" max="20" width="3.42578125" style="4" customWidth="1"/>
    <col min="21" max="22" width="9.85546875" style="4"/>
    <col min="23" max="23" width="13.140625" style="4" customWidth="1"/>
    <col min="24" max="24" width="9.42578125" style="4" customWidth="1"/>
    <col min="25" max="25" width="9.85546875" style="5"/>
    <col min="26" max="26" width="2.7109375" style="4" customWidth="1"/>
    <col min="27" max="29" width="10.140625" style="132" bestFit="1" customWidth="1"/>
    <col min="30" max="30" width="10" style="132" bestFit="1" customWidth="1"/>
    <col min="31" max="31" width="9.85546875" style="89"/>
    <col min="32" max="16384" width="9.85546875" style="4"/>
  </cols>
  <sheetData>
    <row r="1" spans="1:31" ht="18" x14ac:dyDescent="0.25">
      <c r="A1" s="40" t="s">
        <v>247</v>
      </c>
      <c r="B1" s="40"/>
      <c r="C1" s="40"/>
      <c r="D1" s="40"/>
      <c r="E1" s="40"/>
      <c r="F1" s="40"/>
      <c r="G1" s="40"/>
    </row>
    <row r="2" spans="1:31" s="32" customFormat="1" ht="18" x14ac:dyDescent="0.25">
      <c r="A2" s="41" t="s">
        <v>234</v>
      </c>
      <c r="B2" s="41"/>
      <c r="C2" s="41"/>
      <c r="D2" s="41"/>
      <c r="E2" s="41"/>
      <c r="F2" s="41"/>
      <c r="G2" s="41"/>
      <c r="M2" s="33"/>
      <c r="S2" s="33"/>
      <c r="Y2" s="33"/>
      <c r="AA2" s="133"/>
      <c r="AB2" s="133"/>
      <c r="AC2" s="133"/>
      <c r="AD2" s="133"/>
      <c r="AE2" s="90"/>
    </row>
    <row r="3" spans="1:31" x14ac:dyDescent="0.25">
      <c r="A3" s="43" t="s">
        <v>260</v>
      </c>
      <c r="B3" s="44"/>
      <c r="C3" s="125"/>
      <c r="D3" s="125"/>
      <c r="E3" s="125"/>
      <c r="F3" s="125"/>
      <c r="G3" s="125"/>
      <c r="H3" s="125"/>
      <c r="I3" s="125"/>
      <c r="J3" s="125"/>
      <c r="K3" s="125"/>
      <c r="L3" s="125"/>
      <c r="M3" s="125"/>
      <c r="N3" s="125"/>
      <c r="O3" s="125"/>
      <c r="P3" s="125"/>
      <c r="Q3" s="125"/>
      <c r="R3" s="125"/>
      <c r="S3" s="125"/>
      <c r="T3" s="125"/>
      <c r="U3" s="125"/>
      <c r="V3" s="125"/>
      <c r="W3" s="125"/>
      <c r="Y3" s="4"/>
      <c r="AA3" s="131"/>
      <c r="AB3" s="131"/>
      <c r="AC3" s="131"/>
      <c r="AD3" s="131"/>
      <c r="AE3" s="4"/>
    </row>
    <row r="5" spans="1:31" ht="36" customHeight="1" x14ac:dyDescent="0.25">
      <c r="A5" s="151" t="s">
        <v>22</v>
      </c>
      <c r="B5" s="151" t="s">
        <v>77</v>
      </c>
      <c r="C5" s="145" t="s">
        <v>240</v>
      </c>
      <c r="D5" s="145"/>
      <c r="E5" s="145" t="s">
        <v>241</v>
      </c>
      <c r="F5" s="145"/>
      <c r="G5" s="94"/>
      <c r="H5" s="151" t="s">
        <v>23</v>
      </c>
      <c r="I5" s="143" t="s">
        <v>0</v>
      </c>
      <c r="J5" s="143"/>
      <c r="K5" s="143"/>
      <c r="L5" s="143"/>
      <c r="M5" s="143"/>
      <c r="N5" s="76"/>
      <c r="O5" s="143" t="s">
        <v>242</v>
      </c>
      <c r="P5" s="143"/>
      <c r="Q5" s="143"/>
      <c r="R5" s="143"/>
      <c r="S5" s="143"/>
      <c r="T5" s="76"/>
      <c r="U5" s="166" t="s">
        <v>9</v>
      </c>
      <c r="V5" s="166"/>
      <c r="W5" s="166"/>
      <c r="X5" s="166"/>
      <c r="Y5" s="166"/>
      <c r="Z5" s="76"/>
      <c r="AA5" s="142" t="s">
        <v>10</v>
      </c>
      <c r="AB5" s="142"/>
      <c r="AC5" s="142" t="s">
        <v>24</v>
      </c>
      <c r="AD5" s="142"/>
    </row>
    <row r="6" spans="1:31" ht="17.25" x14ac:dyDescent="0.25">
      <c r="A6" s="154"/>
      <c r="B6" s="159"/>
      <c r="C6" s="151" t="s">
        <v>64</v>
      </c>
      <c r="D6" s="151" t="s">
        <v>3</v>
      </c>
      <c r="E6" s="151" t="s">
        <v>64</v>
      </c>
      <c r="F6" s="151" t="s">
        <v>4</v>
      </c>
      <c r="G6" s="102"/>
      <c r="H6" s="154"/>
      <c r="I6" s="155" t="s">
        <v>3</v>
      </c>
      <c r="J6" s="157" t="s">
        <v>4</v>
      </c>
      <c r="K6" s="143" t="s">
        <v>243</v>
      </c>
      <c r="L6" s="143"/>
      <c r="M6" s="146" t="s">
        <v>25</v>
      </c>
      <c r="N6" s="78"/>
      <c r="O6" s="164" t="s">
        <v>3</v>
      </c>
      <c r="P6" s="146" t="s">
        <v>4</v>
      </c>
      <c r="Q6" s="143" t="s">
        <v>243</v>
      </c>
      <c r="R6" s="143"/>
      <c r="S6" s="146" t="s">
        <v>25</v>
      </c>
      <c r="T6" s="78"/>
      <c r="U6" s="151" t="s">
        <v>3</v>
      </c>
      <c r="V6" s="146" t="s">
        <v>4</v>
      </c>
      <c r="W6" s="143" t="s">
        <v>243</v>
      </c>
      <c r="X6" s="143"/>
      <c r="Y6" s="146" t="s">
        <v>25</v>
      </c>
      <c r="Z6" s="78"/>
      <c r="AA6" s="162" t="s">
        <v>6</v>
      </c>
      <c r="AB6" s="160" t="s">
        <v>4</v>
      </c>
      <c r="AC6" s="162" t="s">
        <v>6</v>
      </c>
      <c r="AD6" s="160" t="s">
        <v>4</v>
      </c>
    </row>
    <row r="7" spans="1:31" ht="30" x14ac:dyDescent="0.25">
      <c r="A7" s="152"/>
      <c r="B7" s="152"/>
      <c r="C7" s="152"/>
      <c r="D7" s="152"/>
      <c r="E7" s="152"/>
      <c r="F7" s="152"/>
      <c r="G7" s="101"/>
      <c r="H7" s="152"/>
      <c r="I7" s="156"/>
      <c r="J7" s="158"/>
      <c r="K7" s="77" t="s">
        <v>7</v>
      </c>
      <c r="L7" s="27" t="s">
        <v>8</v>
      </c>
      <c r="M7" s="147"/>
      <c r="N7" s="75"/>
      <c r="O7" s="165"/>
      <c r="P7" s="147"/>
      <c r="Q7" s="75" t="s">
        <v>7</v>
      </c>
      <c r="R7" s="75" t="s">
        <v>8</v>
      </c>
      <c r="S7" s="147"/>
      <c r="T7" s="75"/>
      <c r="U7" s="152"/>
      <c r="V7" s="147"/>
      <c r="W7" s="75" t="s">
        <v>7</v>
      </c>
      <c r="X7" s="75" t="s">
        <v>8</v>
      </c>
      <c r="Y7" s="147"/>
      <c r="Z7" s="75"/>
      <c r="AA7" s="163"/>
      <c r="AB7" s="161"/>
      <c r="AC7" s="163"/>
      <c r="AD7" s="161"/>
    </row>
    <row r="8" spans="1:31" x14ac:dyDescent="0.25">
      <c r="A8" s="34" t="s">
        <v>52</v>
      </c>
      <c r="B8" s="34" t="s">
        <v>70</v>
      </c>
      <c r="C8" s="5" t="s">
        <v>74</v>
      </c>
      <c r="D8" s="5" t="s">
        <v>78</v>
      </c>
      <c r="E8" s="5" t="s">
        <v>74</v>
      </c>
      <c r="F8" s="5" t="s">
        <v>87</v>
      </c>
      <c r="G8" s="5"/>
      <c r="H8" s="4" t="s">
        <v>201</v>
      </c>
      <c r="I8" s="85">
        <v>0.35788217995009525</v>
      </c>
      <c r="J8" s="85">
        <v>0.20756288658899999</v>
      </c>
      <c r="K8" s="85">
        <v>-1.503192912787199E-2</v>
      </c>
      <c r="L8" s="85">
        <v>-5.3019661456346512</v>
      </c>
      <c r="M8" s="5" t="s">
        <v>35</v>
      </c>
      <c r="N8" s="4" t="s">
        <v>34</v>
      </c>
      <c r="O8" s="86">
        <v>67.041198462210446</v>
      </c>
      <c r="P8" s="86">
        <v>45.178953629096767</v>
      </c>
      <c r="Q8" s="86">
        <v>-2.1862244233489037</v>
      </c>
      <c r="R8" s="86">
        <v>-3.8698900490999222</v>
      </c>
      <c r="S8" s="5" t="s">
        <v>35</v>
      </c>
      <c r="U8" s="86">
        <v>53.382425755981231</v>
      </c>
      <c r="V8" s="86">
        <v>45.942384653929317</v>
      </c>
      <c r="W8" s="86">
        <v>-0.74400412850081921</v>
      </c>
      <c r="X8" s="86">
        <v>-1.4897269196808338</v>
      </c>
      <c r="Y8" s="5" t="s">
        <v>35</v>
      </c>
      <c r="Z8" s="4" t="s">
        <v>34</v>
      </c>
      <c r="AA8" s="128">
        <v>27297.54296875</v>
      </c>
      <c r="AB8" s="128">
        <v>30908.283203125</v>
      </c>
      <c r="AC8" s="128">
        <v>18300.599609375</v>
      </c>
      <c r="AD8" s="128">
        <v>13964.0390625</v>
      </c>
    </row>
    <row r="9" spans="1:31" x14ac:dyDescent="0.25">
      <c r="A9" s="34" t="s">
        <v>52</v>
      </c>
      <c r="B9" s="34" t="s">
        <v>70</v>
      </c>
      <c r="C9" s="5" t="s">
        <v>74</v>
      </c>
      <c r="D9" s="5" t="s">
        <v>78</v>
      </c>
      <c r="E9" s="5" t="s">
        <v>74</v>
      </c>
      <c r="F9" s="5" t="s">
        <v>87</v>
      </c>
      <c r="G9" s="5"/>
      <c r="H9" s="4" t="s">
        <v>202</v>
      </c>
      <c r="I9" s="85">
        <v>0.33220883009655378</v>
      </c>
      <c r="J9" s="85">
        <v>0.20236687139902501</v>
      </c>
      <c r="K9" s="85">
        <v>-1.2984195724129677E-2</v>
      </c>
      <c r="L9" s="85">
        <v>-4.83597032725811</v>
      </c>
      <c r="M9" s="5" t="s">
        <v>35</v>
      </c>
      <c r="N9" s="4" t="s">
        <v>34</v>
      </c>
      <c r="O9" s="86">
        <v>64.495186668594712</v>
      </c>
      <c r="P9" s="86">
        <v>43.902675583608506</v>
      </c>
      <c r="Q9" s="86">
        <v>-2.059251070022583</v>
      </c>
      <c r="R9" s="86">
        <v>-3.773127868771553</v>
      </c>
      <c r="S9" s="5" t="s">
        <v>35</v>
      </c>
      <c r="U9" s="86">
        <v>51.509088857063404</v>
      </c>
      <c r="V9" s="86">
        <v>46.094427892814046</v>
      </c>
      <c r="W9" s="86">
        <v>-0.54146610200405121</v>
      </c>
      <c r="X9" s="86">
        <v>-1.1045169085264206</v>
      </c>
      <c r="Y9" s="5" t="s">
        <v>35</v>
      </c>
      <c r="Z9" s="4" t="s">
        <v>34</v>
      </c>
      <c r="AA9" s="128">
        <v>44094.52734375</v>
      </c>
      <c r="AB9" s="128">
        <v>53518.17578125</v>
      </c>
      <c r="AC9" s="128">
        <v>28438.84765625</v>
      </c>
      <c r="AD9" s="128">
        <v>23495.91015625</v>
      </c>
    </row>
    <row r="10" spans="1:31" x14ac:dyDescent="0.25">
      <c r="A10" s="34" t="s">
        <v>52</v>
      </c>
      <c r="B10" s="34" t="s">
        <v>70</v>
      </c>
      <c r="C10" s="5" t="s">
        <v>74</v>
      </c>
      <c r="D10" s="5" t="s">
        <v>78</v>
      </c>
      <c r="E10" s="5" t="s">
        <v>74</v>
      </c>
      <c r="F10" s="5" t="s">
        <v>87</v>
      </c>
      <c r="G10" s="5"/>
      <c r="H10" s="4" t="s">
        <v>203</v>
      </c>
      <c r="I10" s="85">
        <v>0.37102988461441411</v>
      </c>
      <c r="J10" s="85">
        <v>0.22826691253411077</v>
      </c>
      <c r="K10" s="85">
        <v>-1.4276296831667423E-2</v>
      </c>
      <c r="L10" s="85">
        <v>-4.7415725886821747</v>
      </c>
      <c r="M10" s="5" t="s">
        <v>35</v>
      </c>
      <c r="N10" s="4" t="s">
        <v>34</v>
      </c>
      <c r="O10" s="86">
        <v>70.521620391491737</v>
      </c>
      <c r="P10" s="86">
        <v>48.721332014294973</v>
      </c>
      <c r="Q10" s="86">
        <v>-2.1800288930535316</v>
      </c>
      <c r="R10" s="86">
        <v>-3.6304820328950882</v>
      </c>
      <c r="S10" s="5" t="s">
        <v>35</v>
      </c>
      <c r="U10" s="86">
        <v>52.612217721982226</v>
      </c>
      <c r="V10" s="86">
        <v>46.851533629486291</v>
      </c>
      <c r="W10" s="86">
        <v>-0.57606841437518597</v>
      </c>
      <c r="X10" s="86">
        <v>-1.1529482901096344</v>
      </c>
      <c r="Y10" s="5" t="s">
        <v>35</v>
      </c>
      <c r="Z10" s="4" t="s">
        <v>34</v>
      </c>
      <c r="AA10" s="128">
        <v>8820.021484375</v>
      </c>
      <c r="AB10" s="128">
        <v>10088.728515625</v>
      </c>
      <c r="AC10" s="128">
        <v>6220.02197265625</v>
      </c>
      <c r="AD10" s="128">
        <v>4915.36279296875</v>
      </c>
    </row>
    <row r="11" spans="1:31" x14ac:dyDescent="0.25">
      <c r="A11" s="34" t="s">
        <v>52</v>
      </c>
      <c r="B11" s="34" t="s">
        <v>70</v>
      </c>
      <c r="C11" s="5" t="s">
        <v>74</v>
      </c>
      <c r="D11" s="5" t="s">
        <v>78</v>
      </c>
      <c r="E11" s="5" t="s">
        <v>74</v>
      </c>
      <c r="F11" s="5" t="s">
        <v>87</v>
      </c>
      <c r="G11" s="5"/>
      <c r="H11" s="4" t="s">
        <v>204</v>
      </c>
      <c r="I11" s="85">
        <v>0.35173712931235213</v>
      </c>
      <c r="J11" s="85">
        <v>0.21483703604172635</v>
      </c>
      <c r="K11" s="85">
        <v>-1.3690009713172913E-2</v>
      </c>
      <c r="L11" s="85">
        <v>-4.8104893416166306</v>
      </c>
      <c r="M11" s="5" t="s">
        <v>35</v>
      </c>
      <c r="N11" s="4" t="s">
        <v>34</v>
      </c>
      <c r="O11" s="86">
        <v>68.818660682217114</v>
      </c>
      <c r="P11" s="86">
        <v>47.867625233880503</v>
      </c>
      <c r="Q11" s="86">
        <v>-2.0951036363840103</v>
      </c>
      <c r="R11" s="86">
        <v>-3.5652484744787216</v>
      </c>
      <c r="S11" s="5" t="s">
        <v>35</v>
      </c>
      <c r="U11" s="86">
        <v>51.11071994506888</v>
      </c>
      <c r="V11" s="86">
        <v>44.881490358470025</v>
      </c>
      <c r="W11" s="86">
        <v>-0.62292297370731831</v>
      </c>
      <c r="X11" s="86">
        <v>-1.2912784703075886</v>
      </c>
      <c r="Y11" s="5" t="s">
        <v>35</v>
      </c>
      <c r="Z11" s="4" t="s">
        <v>34</v>
      </c>
      <c r="AA11" s="128">
        <v>34253.00390625</v>
      </c>
      <c r="AB11" s="128">
        <v>35986.703125</v>
      </c>
      <c r="AC11" s="128">
        <v>23572.458984375</v>
      </c>
      <c r="AD11" s="128">
        <v>17225.98046875</v>
      </c>
    </row>
    <row r="12" spans="1:31" x14ac:dyDescent="0.25">
      <c r="A12" s="34" t="s">
        <v>52</v>
      </c>
      <c r="B12" s="34" t="s">
        <v>70</v>
      </c>
      <c r="C12" s="5" t="s">
        <v>74</v>
      </c>
      <c r="D12" s="5" t="s">
        <v>78</v>
      </c>
      <c r="E12" s="5" t="s">
        <v>74</v>
      </c>
      <c r="F12" s="5" t="s">
        <v>87</v>
      </c>
      <c r="G12" s="5"/>
      <c r="H12" s="4" t="s">
        <v>205</v>
      </c>
      <c r="I12" s="85">
        <v>0.42691659858874115</v>
      </c>
      <c r="J12" s="85">
        <v>0.33991591096434326</v>
      </c>
      <c r="K12" s="85">
        <v>-8.7000690400600433E-3</v>
      </c>
      <c r="L12" s="85">
        <v>-2.2531332448124886</v>
      </c>
      <c r="M12" s="5" t="s">
        <v>35</v>
      </c>
      <c r="N12" s="4" t="s">
        <v>34</v>
      </c>
      <c r="O12" s="86">
        <v>74.345489030160678</v>
      </c>
      <c r="P12" s="86">
        <v>66.242958137460676</v>
      </c>
      <c r="Q12" s="86">
        <v>-0.81025306135416031</v>
      </c>
      <c r="R12" s="86">
        <v>-1.147305965423584</v>
      </c>
      <c r="S12" s="5" t="s">
        <v>48</v>
      </c>
      <c r="U12" s="86">
        <v>57.423335855057509</v>
      </c>
      <c r="V12" s="86">
        <v>51.313516262209212</v>
      </c>
      <c r="W12" s="86">
        <v>-0.61098197475075722</v>
      </c>
      <c r="X12" s="86">
        <v>-1.1186616495251656</v>
      </c>
      <c r="Y12" s="5" t="s">
        <v>35</v>
      </c>
      <c r="Z12" s="4" t="s">
        <v>34</v>
      </c>
      <c r="AA12" s="128">
        <v>10193.6708984375</v>
      </c>
      <c r="AB12" s="128">
        <v>13419.96484375</v>
      </c>
      <c r="AC12" s="128">
        <v>7578.53466796875</v>
      </c>
      <c r="AD12" s="128">
        <v>8889.78125</v>
      </c>
    </row>
    <row r="13" spans="1:31" x14ac:dyDescent="0.25">
      <c r="A13" s="34" t="s">
        <v>52</v>
      </c>
      <c r="B13" s="34" t="s">
        <v>70</v>
      </c>
      <c r="C13" s="5" t="s">
        <v>74</v>
      </c>
      <c r="D13" s="5" t="s">
        <v>78</v>
      </c>
      <c r="E13" s="5" t="s">
        <v>74</v>
      </c>
      <c r="F13" s="5" t="s">
        <v>87</v>
      </c>
      <c r="G13" s="5"/>
      <c r="H13" s="4" t="s">
        <v>206</v>
      </c>
      <c r="I13" s="85">
        <v>0.27515978505808891</v>
      </c>
      <c r="J13" s="85">
        <v>0.16509821103738309</v>
      </c>
      <c r="K13" s="85">
        <v>-1.1006157845258713E-2</v>
      </c>
      <c r="L13" s="85">
        <v>-4.9798436462879181</v>
      </c>
      <c r="M13" s="5" t="s">
        <v>35</v>
      </c>
      <c r="N13" s="4" t="s">
        <v>34</v>
      </c>
      <c r="O13" s="86">
        <v>57.34037108567771</v>
      </c>
      <c r="P13" s="86">
        <v>37.995699962642057</v>
      </c>
      <c r="Q13" s="86">
        <v>-1.9344670698046684</v>
      </c>
      <c r="R13" s="86">
        <v>-4.0317900478839874</v>
      </c>
      <c r="S13" s="5" t="s">
        <v>35</v>
      </c>
      <c r="U13" s="86">
        <v>47.987095278289459</v>
      </c>
      <c r="V13" s="86">
        <v>43.451814599996865</v>
      </c>
      <c r="W13" s="86">
        <v>-0.45352806337177753</v>
      </c>
      <c r="X13" s="86">
        <v>-0.98788319155573845</v>
      </c>
      <c r="Y13" s="5" t="s">
        <v>35</v>
      </c>
      <c r="Z13" s="4" t="s">
        <v>34</v>
      </c>
      <c r="AA13" s="128">
        <v>16648.728515625</v>
      </c>
      <c r="AB13" s="128">
        <v>15483.43359375</v>
      </c>
      <c r="AC13" s="128">
        <v>9546.4423828125</v>
      </c>
      <c r="AD13" s="128">
        <v>5883.0390625</v>
      </c>
    </row>
    <row r="14" spans="1:31" x14ac:dyDescent="0.25">
      <c r="A14" s="34" t="s">
        <v>55</v>
      </c>
      <c r="B14" s="34" t="s">
        <v>71</v>
      </c>
      <c r="C14" s="5" t="s">
        <v>74</v>
      </c>
      <c r="D14" s="5" t="s">
        <v>82</v>
      </c>
      <c r="E14" s="5" t="s">
        <v>74</v>
      </c>
      <c r="F14" s="5" t="s">
        <v>87</v>
      </c>
      <c r="G14" s="5"/>
      <c r="H14" s="4" t="s">
        <v>207</v>
      </c>
      <c r="I14" s="85">
        <v>0.29650521358253545</v>
      </c>
      <c r="J14" s="85">
        <v>0.21658885113744542</v>
      </c>
      <c r="K14" s="85">
        <v>-1.997909061127251E-2</v>
      </c>
      <c r="L14" s="85">
        <v>-7.5512718328289319</v>
      </c>
      <c r="M14" s="5" t="s">
        <v>47</v>
      </c>
      <c r="N14" s="4" t="s">
        <v>34</v>
      </c>
      <c r="O14" s="86">
        <v>60.447029435449487</v>
      </c>
      <c r="P14" s="86">
        <v>46.304707556532684</v>
      </c>
      <c r="Q14" s="86">
        <v>-3.5355804697292008</v>
      </c>
      <c r="R14" s="86">
        <v>-6.4459602113687842</v>
      </c>
      <c r="S14" s="5" t="s">
        <v>47</v>
      </c>
      <c r="U14" s="86">
        <v>49.052073584388339</v>
      </c>
      <c r="V14" s="86">
        <v>46.774693668676242</v>
      </c>
      <c r="W14" s="86">
        <v>-0.56934497892802416</v>
      </c>
      <c r="X14" s="86">
        <v>-1.1814686185197543</v>
      </c>
      <c r="Y14" s="5" t="s">
        <v>34</v>
      </c>
      <c r="Z14" s="4" t="s">
        <v>34</v>
      </c>
      <c r="AA14" s="128">
        <v>730.7296142578125</v>
      </c>
      <c r="AB14" s="128">
        <v>773.537841796875</v>
      </c>
      <c r="AC14" s="128">
        <v>441.704345703125</v>
      </c>
      <c r="AD14" s="128">
        <v>358.1844482421875</v>
      </c>
    </row>
    <row r="15" spans="1:31" x14ac:dyDescent="0.25">
      <c r="A15" s="34" t="s">
        <v>55</v>
      </c>
      <c r="B15" s="34" t="s">
        <v>71</v>
      </c>
      <c r="C15" s="5" t="s">
        <v>74</v>
      </c>
      <c r="D15" s="5" t="s">
        <v>82</v>
      </c>
      <c r="E15" s="5" t="s">
        <v>74</v>
      </c>
      <c r="F15" s="5" t="s">
        <v>87</v>
      </c>
      <c r="G15" s="5"/>
      <c r="H15" s="4" t="s">
        <v>208</v>
      </c>
      <c r="I15" s="85">
        <v>2.0817654157097808E-2</v>
      </c>
      <c r="J15" s="85">
        <v>3.0992320503215112E-2</v>
      </c>
      <c r="K15" s="85">
        <v>2.543666586529326E-3</v>
      </c>
      <c r="L15" s="85">
        <v>10.460136691144628</v>
      </c>
      <c r="M15" s="5" t="s">
        <v>34</v>
      </c>
      <c r="N15" s="4" t="s">
        <v>34</v>
      </c>
      <c r="O15" s="86">
        <v>4.6084910878847927</v>
      </c>
      <c r="P15" s="86">
        <v>8.2825298183043348</v>
      </c>
      <c r="Q15" s="86">
        <v>0.91850968260488564</v>
      </c>
      <c r="R15" s="86">
        <v>15.784670488192232</v>
      </c>
      <c r="S15" s="5" t="s">
        <v>34</v>
      </c>
      <c r="U15" s="86">
        <v>45.172386709882311</v>
      </c>
      <c r="V15" s="86">
        <v>37.418906038493596</v>
      </c>
      <c r="W15" s="86">
        <v>-1.9383701678471796</v>
      </c>
      <c r="X15" s="86">
        <v>-4.5986517684917345</v>
      </c>
      <c r="Y15" s="5" t="s">
        <v>48</v>
      </c>
      <c r="Z15" s="4" t="s">
        <v>34</v>
      </c>
      <c r="AA15" s="128">
        <v>1382.2164306640625</v>
      </c>
      <c r="AB15" s="128">
        <v>1467.90966796875</v>
      </c>
      <c r="AC15" s="128">
        <v>63.699321746826172</v>
      </c>
      <c r="AD15" s="128">
        <v>121.58005523681641</v>
      </c>
    </row>
    <row r="16" spans="1:31" x14ac:dyDescent="0.25">
      <c r="A16" s="34" t="s">
        <v>55</v>
      </c>
      <c r="B16" s="34" t="s">
        <v>71</v>
      </c>
      <c r="C16" s="5" t="s">
        <v>74</v>
      </c>
      <c r="D16" s="5" t="s">
        <v>82</v>
      </c>
      <c r="E16" s="5" t="s">
        <v>74</v>
      </c>
      <c r="F16" s="5" t="s">
        <v>87</v>
      </c>
      <c r="G16" s="5"/>
      <c r="H16" s="4" t="s">
        <v>209</v>
      </c>
      <c r="I16" s="85">
        <v>0.2372905964858027</v>
      </c>
      <c r="J16" s="85">
        <v>0.16932719097436513</v>
      </c>
      <c r="K16" s="85">
        <v>-1.6990851377859391E-2</v>
      </c>
      <c r="L16" s="85">
        <v>-8.0902586479564835</v>
      </c>
      <c r="M16" s="5" t="s">
        <v>47</v>
      </c>
      <c r="N16" s="4" t="s">
        <v>34</v>
      </c>
      <c r="O16" s="86">
        <v>50.166379174343625</v>
      </c>
      <c r="P16" s="86">
        <v>37.545486368554087</v>
      </c>
      <c r="Q16" s="86">
        <v>-3.155223201447384</v>
      </c>
      <c r="R16" s="86">
        <v>-6.9885864715196755</v>
      </c>
      <c r="S16" s="5" t="s">
        <v>47</v>
      </c>
      <c r="U16" s="86">
        <v>47.300722195067088</v>
      </c>
      <c r="V16" s="86">
        <v>45.099213607786346</v>
      </c>
      <c r="W16" s="86">
        <v>-0.55037714682018435</v>
      </c>
      <c r="X16" s="86">
        <v>-1.1844483753592927</v>
      </c>
      <c r="Y16" s="5" t="s">
        <v>34</v>
      </c>
      <c r="Z16" s="4" t="s">
        <v>34</v>
      </c>
      <c r="AA16" s="128">
        <v>688.41900634765625</v>
      </c>
      <c r="AB16" s="128">
        <v>652.08172607421875</v>
      </c>
      <c r="AC16" s="128">
        <v>345.35488891601563</v>
      </c>
      <c r="AD16" s="128">
        <v>244.82725524902344</v>
      </c>
    </row>
    <row r="17" spans="1:30" x14ac:dyDescent="0.25">
      <c r="A17" s="34" t="s">
        <v>55</v>
      </c>
      <c r="B17" s="34" t="s">
        <v>71</v>
      </c>
      <c r="C17" s="5" t="s">
        <v>74</v>
      </c>
      <c r="D17" s="5" t="s">
        <v>82</v>
      </c>
      <c r="E17" s="5" t="s">
        <v>74</v>
      </c>
      <c r="F17" s="5" t="s">
        <v>87</v>
      </c>
      <c r="G17" s="5"/>
      <c r="H17" s="4" t="s">
        <v>210</v>
      </c>
      <c r="I17" s="85">
        <v>0.22334360340091217</v>
      </c>
      <c r="J17" s="85">
        <v>0.18727006402948518</v>
      </c>
      <c r="K17" s="85">
        <v>-9.018384842856747E-3</v>
      </c>
      <c r="L17" s="85">
        <v>-4.3084233882083716</v>
      </c>
      <c r="M17" s="5" t="s">
        <v>34</v>
      </c>
      <c r="N17" s="4" t="s">
        <v>34</v>
      </c>
      <c r="O17" s="86">
        <v>47.865348467549467</v>
      </c>
      <c r="P17" s="86">
        <v>42.816760402150258</v>
      </c>
      <c r="Q17" s="86">
        <v>-1.2621470163498016</v>
      </c>
      <c r="R17" s="86">
        <v>-2.7480887881311422</v>
      </c>
      <c r="S17" s="5" t="s">
        <v>34</v>
      </c>
      <c r="U17" s="86">
        <v>46.660812164008178</v>
      </c>
      <c r="V17" s="86">
        <v>43.737560308294718</v>
      </c>
      <c r="W17" s="86">
        <v>-0.73081296392836503</v>
      </c>
      <c r="X17" s="86">
        <v>-1.6044256412379831</v>
      </c>
      <c r="Y17" s="5" t="s">
        <v>47</v>
      </c>
      <c r="Z17" s="4" t="s">
        <v>34</v>
      </c>
      <c r="AA17" s="128">
        <v>834.28363037109375</v>
      </c>
      <c r="AB17" s="128">
        <v>1002.341552734375</v>
      </c>
      <c r="AC17" s="128">
        <v>399.332763671875</v>
      </c>
      <c r="AD17" s="128">
        <v>429.170166015625</v>
      </c>
    </row>
    <row r="18" spans="1:30" x14ac:dyDescent="0.25">
      <c r="A18" s="34" t="s">
        <v>55</v>
      </c>
      <c r="B18" s="34" t="s">
        <v>71</v>
      </c>
      <c r="C18" s="5" t="s">
        <v>74</v>
      </c>
      <c r="D18" s="5" t="s">
        <v>82</v>
      </c>
      <c r="E18" s="5" t="s">
        <v>74</v>
      </c>
      <c r="F18" s="5" t="s">
        <v>87</v>
      </c>
      <c r="G18" s="5"/>
      <c r="H18" s="4" t="s">
        <v>211</v>
      </c>
      <c r="I18" s="85">
        <v>0.29325651331036773</v>
      </c>
      <c r="J18" s="85">
        <v>0.22407056509260112</v>
      </c>
      <c r="K18" s="85">
        <v>-1.7296487054441652E-2</v>
      </c>
      <c r="L18" s="85">
        <v>-6.505882701918142</v>
      </c>
      <c r="M18" s="5" t="s">
        <v>47</v>
      </c>
      <c r="N18" s="4" t="s">
        <v>34</v>
      </c>
      <c r="O18" s="86">
        <v>58.657768708078507</v>
      </c>
      <c r="P18" s="86">
        <v>48.855882744386001</v>
      </c>
      <c r="Q18" s="86">
        <v>-2.4504714909231269</v>
      </c>
      <c r="R18" s="86">
        <v>-4.4682284370550995</v>
      </c>
      <c r="S18" s="5" t="s">
        <v>48</v>
      </c>
      <c r="U18" s="86">
        <v>49.994488329382982</v>
      </c>
      <c r="V18" s="86">
        <v>45.863579267401306</v>
      </c>
      <c r="W18" s="86">
        <v>-1.0327272654954187</v>
      </c>
      <c r="X18" s="86">
        <v>-2.1329597803181666</v>
      </c>
      <c r="Y18" s="5" t="s">
        <v>47</v>
      </c>
      <c r="Z18" s="4" t="s">
        <v>34</v>
      </c>
      <c r="AA18" s="128">
        <v>584.74493408203125</v>
      </c>
      <c r="AB18" s="128">
        <v>536.47650146484375</v>
      </c>
      <c r="AC18" s="128">
        <v>342.99832153320313</v>
      </c>
      <c r="AD18" s="128">
        <v>262.100341796875</v>
      </c>
    </row>
    <row r="19" spans="1:30" x14ac:dyDescent="0.25">
      <c r="A19" s="34" t="s">
        <v>55</v>
      </c>
      <c r="B19" s="34" t="s">
        <v>71</v>
      </c>
      <c r="C19" s="5" t="s">
        <v>74</v>
      </c>
      <c r="D19" s="5" t="s">
        <v>82</v>
      </c>
      <c r="E19" s="5" t="s">
        <v>74</v>
      </c>
      <c r="F19" s="5" t="s">
        <v>87</v>
      </c>
      <c r="G19" s="5"/>
      <c r="H19" s="4" t="s">
        <v>212</v>
      </c>
      <c r="I19" s="85">
        <v>0.24134839992420828</v>
      </c>
      <c r="J19" s="85">
        <v>0.15361291940414085</v>
      </c>
      <c r="K19" s="85">
        <v>-2.193387013001686E-2</v>
      </c>
      <c r="L19" s="85">
        <v>-10.680593271496441</v>
      </c>
      <c r="M19" s="5" t="s">
        <v>35</v>
      </c>
      <c r="N19" s="4" t="s">
        <v>34</v>
      </c>
      <c r="O19" s="86">
        <v>53.852887691712937</v>
      </c>
      <c r="P19" s="86">
        <v>35.132887841220359</v>
      </c>
      <c r="Q19" s="86">
        <v>-4.6799999626231452</v>
      </c>
      <c r="R19" s="86">
        <v>-10.127626104404452</v>
      </c>
      <c r="S19" s="5" t="s">
        <v>35</v>
      </c>
      <c r="U19" s="86">
        <v>44.816241109638362</v>
      </c>
      <c r="V19" s="86">
        <v>43.723396749615162</v>
      </c>
      <c r="W19" s="86">
        <v>-0.27321109000579963</v>
      </c>
      <c r="X19" s="86">
        <v>-0.61528047287854326</v>
      </c>
      <c r="Y19" s="5" t="s">
        <v>34</v>
      </c>
      <c r="Z19" s="4" t="s">
        <v>34</v>
      </c>
      <c r="AA19" s="128">
        <v>1105.4952392578125</v>
      </c>
      <c r="AB19" s="128">
        <v>1032.71337890625</v>
      </c>
      <c r="AC19" s="128">
        <v>595.34112548828125</v>
      </c>
      <c r="AD19" s="128">
        <v>362.822021484375</v>
      </c>
    </row>
    <row r="20" spans="1:30" x14ac:dyDescent="0.25">
      <c r="A20" s="34" t="s">
        <v>55</v>
      </c>
      <c r="B20" s="34" t="s">
        <v>71</v>
      </c>
      <c r="C20" s="5" t="s">
        <v>74</v>
      </c>
      <c r="D20" s="5" t="s">
        <v>82</v>
      </c>
      <c r="E20" s="5" t="s">
        <v>74</v>
      </c>
      <c r="F20" s="5" t="s">
        <v>87</v>
      </c>
      <c r="G20" s="5"/>
      <c r="H20" s="4" t="s">
        <v>213</v>
      </c>
      <c r="I20" s="85">
        <v>0.19396649504083391</v>
      </c>
      <c r="J20" s="85">
        <v>0.14473916206507903</v>
      </c>
      <c r="K20" s="85">
        <v>-1.230683324393872E-2</v>
      </c>
      <c r="L20" s="85">
        <v>-7.0573964508539149</v>
      </c>
      <c r="M20" s="5" t="s">
        <v>34</v>
      </c>
      <c r="N20" s="4" t="s">
        <v>34</v>
      </c>
      <c r="O20" s="86">
        <v>44.078303388336685</v>
      </c>
      <c r="P20" s="86">
        <v>34.221126439443054</v>
      </c>
      <c r="Q20" s="86">
        <v>-2.4642942372234078</v>
      </c>
      <c r="R20" s="86">
        <v>-6.1320447168177754</v>
      </c>
      <c r="S20" s="5" t="s">
        <v>34</v>
      </c>
      <c r="U20" s="86">
        <v>44.004982072916675</v>
      </c>
      <c r="V20" s="86">
        <v>42.29526527164623</v>
      </c>
      <c r="W20" s="86">
        <v>-0.4274292003176125</v>
      </c>
      <c r="X20" s="86">
        <v>-0.98580152432692358</v>
      </c>
      <c r="Y20" s="5" t="s">
        <v>34</v>
      </c>
      <c r="Z20" s="4" t="s">
        <v>34</v>
      </c>
      <c r="AA20" s="128">
        <v>1364.945556640625</v>
      </c>
      <c r="AB20" s="128">
        <v>1158.36669921875</v>
      </c>
      <c r="AC20" s="128">
        <v>601.64483642578125</v>
      </c>
      <c r="AD20" s="128">
        <v>396.4061279296875</v>
      </c>
    </row>
    <row r="21" spans="1:30" x14ac:dyDescent="0.25">
      <c r="A21" s="34" t="s">
        <v>55</v>
      </c>
      <c r="B21" s="34" t="s">
        <v>71</v>
      </c>
      <c r="C21" s="5" t="s">
        <v>74</v>
      </c>
      <c r="D21" s="5" t="s">
        <v>82</v>
      </c>
      <c r="E21" s="5" t="s">
        <v>74</v>
      </c>
      <c r="F21" s="5" t="s">
        <v>87</v>
      </c>
      <c r="G21" s="5"/>
      <c r="H21" s="4" t="s">
        <v>214</v>
      </c>
      <c r="I21" s="85">
        <v>0.316674001293345</v>
      </c>
      <c r="J21" s="85">
        <v>0.26289925854344542</v>
      </c>
      <c r="K21" s="85">
        <v>-1.3443685687474893E-2</v>
      </c>
      <c r="L21" s="85">
        <v>-4.5459767678402656</v>
      </c>
      <c r="M21" s="5" t="s">
        <v>34</v>
      </c>
      <c r="N21" s="4" t="s">
        <v>34</v>
      </c>
      <c r="O21" s="86">
        <v>62.679664746293319</v>
      </c>
      <c r="P21" s="86">
        <v>53.025536621092272</v>
      </c>
      <c r="Q21" s="86">
        <v>-2.4135320313002611</v>
      </c>
      <c r="R21" s="86">
        <v>-4.0953638870579345</v>
      </c>
      <c r="S21" s="5" t="s">
        <v>34</v>
      </c>
      <c r="U21" s="86">
        <v>50.522606107600808</v>
      </c>
      <c r="V21" s="86">
        <v>49.579745023998569</v>
      </c>
      <c r="W21" s="86">
        <v>-0.23571527090056055</v>
      </c>
      <c r="X21" s="86">
        <v>-0.46985515929770516</v>
      </c>
      <c r="Y21" s="5" t="s">
        <v>34</v>
      </c>
      <c r="Z21" s="4" t="s">
        <v>34</v>
      </c>
      <c r="AA21" s="128">
        <v>460.53973388671875</v>
      </c>
      <c r="AB21" s="128">
        <v>601.4560546875</v>
      </c>
      <c r="AC21" s="128">
        <v>288.66476440429688</v>
      </c>
      <c r="AD21" s="128">
        <v>318.92529296875</v>
      </c>
    </row>
    <row r="22" spans="1:30" x14ac:dyDescent="0.25">
      <c r="A22" s="34" t="s">
        <v>55</v>
      </c>
      <c r="B22" s="34" t="s">
        <v>71</v>
      </c>
      <c r="C22" s="5" t="s">
        <v>74</v>
      </c>
      <c r="D22" s="5" t="s">
        <v>82</v>
      </c>
      <c r="E22" s="5" t="s">
        <v>74</v>
      </c>
      <c r="F22" s="5" t="s">
        <v>87</v>
      </c>
      <c r="G22" s="5"/>
      <c r="H22" s="4" t="s">
        <v>215</v>
      </c>
      <c r="I22" s="85">
        <v>0.22208249051449439</v>
      </c>
      <c r="J22" s="85">
        <v>0.13719869352341191</v>
      </c>
      <c r="K22" s="85">
        <v>-2.1220949247770619E-2</v>
      </c>
      <c r="L22" s="85">
        <v>-11.343840496039469</v>
      </c>
      <c r="M22" s="5" t="s">
        <v>35</v>
      </c>
      <c r="N22" s="4" t="s">
        <v>34</v>
      </c>
      <c r="O22" s="86">
        <v>48.043741012908065</v>
      </c>
      <c r="P22" s="86">
        <v>30.782544326849827</v>
      </c>
      <c r="Q22" s="86">
        <v>-4.3152991715145594</v>
      </c>
      <c r="R22" s="86">
        <v>-10.532165833458151</v>
      </c>
      <c r="S22" s="5" t="s">
        <v>35</v>
      </c>
      <c r="U22" s="86">
        <v>46.225061960688443</v>
      </c>
      <c r="V22" s="86">
        <v>44.570290248470954</v>
      </c>
      <c r="W22" s="86">
        <v>-0.41369292805437385</v>
      </c>
      <c r="X22" s="86">
        <v>-0.90722511631430303</v>
      </c>
      <c r="Y22" s="5" t="s">
        <v>34</v>
      </c>
      <c r="Z22" s="4" t="s">
        <v>34</v>
      </c>
      <c r="AA22" s="128">
        <v>599.3594970703125</v>
      </c>
      <c r="AB22" s="128">
        <v>663.3880615234375</v>
      </c>
      <c r="AC22" s="128">
        <v>287.9547119140625</v>
      </c>
      <c r="AD22" s="128">
        <v>204.20771789550781</v>
      </c>
    </row>
    <row r="23" spans="1:30" x14ac:dyDescent="0.25">
      <c r="A23" s="34" t="s">
        <v>55</v>
      </c>
      <c r="B23" s="34" t="s">
        <v>71</v>
      </c>
      <c r="C23" s="5" t="s">
        <v>74</v>
      </c>
      <c r="D23" s="5" t="s">
        <v>82</v>
      </c>
      <c r="E23" s="5" t="s">
        <v>74</v>
      </c>
      <c r="F23" s="5" t="s">
        <v>87</v>
      </c>
      <c r="G23" s="5"/>
      <c r="H23" s="4" t="s">
        <v>216</v>
      </c>
      <c r="I23" s="85">
        <v>0.25890166037688539</v>
      </c>
      <c r="J23" s="85">
        <v>0.19521104217896953</v>
      </c>
      <c r="K23" s="85">
        <v>-1.5922654549478964E-2</v>
      </c>
      <c r="L23" s="85">
        <v>-6.8157774670256082</v>
      </c>
      <c r="M23" s="5" t="s">
        <v>34</v>
      </c>
      <c r="N23" s="4" t="s">
        <v>34</v>
      </c>
      <c r="O23" s="86">
        <v>53.199488642948253</v>
      </c>
      <c r="P23" s="86">
        <v>42.144298203474641</v>
      </c>
      <c r="Q23" s="86">
        <v>-2.7637976098684041</v>
      </c>
      <c r="R23" s="86">
        <v>-5.6573997282983957</v>
      </c>
      <c r="S23" s="5" t="s">
        <v>34</v>
      </c>
      <c r="U23" s="86">
        <v>48.666193412970607</v>
      </c>
      <c r="V23" s="86">
        <v>46.319680360195257</v>
      </c>
      <c r="W23" s="86">
        <v>-0.58662826319383776</v>
      </c>
      <c r="X23" s="86">
        <v>-1.227841648832162</v>
      </c>
      <c r="Y23" s="5" t="s">
        <v>34</v>
      </c>
      <c r="Z23" s="4" t="s">
        <v>34</v>
      </c>
      <c r="AA23" s="128">
        <v>1636.417236328125</v>
      </c>
      <c r="AB23" s="128">
        <v>1926.537353515625</v>
      </c>
      <c r="AC23" s="128">
        <v>870.56561279296875</v>
      </c>
      <c r="AD23" s="128">
        <v>811.9256591796875</v>
      </c>
    </row>
    <row r="24" spans="1:30" x14ac:dyDescent="0.25">
      <c r="A24" s="34" t="s">
        <v>55</v>
      </c>
      <c r="B24" s="34" t="s">
        <v>71</v>
      </c>
      <c r="C24" s="5" t="s">
        <v>74</v>
      </c>
      <c r="D24" s="5" t="s">
        <v>82</v>
      </c>
      <c r="E24" s="5" t="s">
        <v>74</v>
      </c>
      <c r="F24" s="5" t="s">
        <v>87</v>
      </c>
      <c r="G24" s="5"/>
      <c r="H24" s="4" t="s">
        <v>217</v>
      </c>
      <c r="I24" s="85">
        <v>0.40921913348890249</v>
      </c>
      <c r="J24" s="85">
        <v>0.29003331795080473</v>
      </c>
      <c r="K24" s="85">
        <v>-2.979645388452444E-2</v>
      </c>
      <c r="L24" s="85">
        <v>-8.2464260198394363</v>
      </c>
      <c r="M24" s="5" t="s">
        <v>47</v>
      </c>
      <c r="N24" s="4" t="s">
        <v>34</v>
      </c>
      <c r="O24" s="86">
        <v>70.98941155707297</v>
      </c>
      <c r="P24" s="86">
        <v>55.878208045915414</v>
      </c>
      <c r="Q24" s="86">
        <v>-3.7778008777893888</v>
      </c>
      <c r="R24" s="86">
        <v>-5.808389297901007</v>
      </c>
      <c r="S24" s="5" t="s">
        <v>47</v>
      </c>
      <c r="U24" s="86">
        <v>57.645094460306211</v>
      </c>
      <c r="V24" s="86">
        <v>51.904548856055442</v>
      </c>
      <c r="W24" s="86">
        <v>-1.4351364010626921</v>
      </c>
      <c r="X24" s="86">
        <v>-2.5883799032264565</v>
      </c>
      <c r="Y24" s="5" t="s">
        <v>34</v>
      </c>
      <c r="Z24" s="4" t="s">
        <v>34</v>
      </c>
      <c r="AA24" s="128">
        <v>221.32331848144531</v>
      </c>
      <c r="AB24" s="128">
        <v>322.90899658203125</v>
      </c>
      <c r="AC24" s="128">
        <v>157.11611938476563</v>
      </c>
      <c r="AD24" s="128">
        <v>180.43576049804688</v>
      </c>
    </row>
    <row r="25" spans="1:30" x14ac:dyDescent="0.25">
      <c r="A25" s="34" t="s">
        <v>55</v>
      </c>
      <c r="B25" s="34" t="s">
        <v>71</v>
      </c>
      <c r="C25" s="5" t="s">
        <v>74</v>
      </c>
      <c r="D25" s="5" t="s">
        <v>82</v>
      </c>
      <c r="E25" s="5" t="s">
        <v>74</v>
      </c>
      <c r="F25" s="5" t="s">
        <v>87</v>
      </c>
      <c r="G25" s="5"/>
      <c r="H25" s="4" t="s">
        <v>218</v>
      </c>
      <c r="I25" s="85">
        <v>0.24358895458679836</v>
      </c>
      <c r="J25" s="85">
        <v>0.12146332931340592</v>
      </c>
      <c r="K25" s="85">
        <v>-3.0531406318348109E-2</v>
      </c>
      <c r="L25" s="85">
        <v>-15.967574844979671</v>
      </c>
      <c r="M25" s="5" t="s">
        <v>35</v>
      </c>
      <c r="N25" s="4" t="s">
        <v>34</v>
      </c>
      <c r="O25" s="86">
        <v>51.95788473922569</v>
      </c>
      <c r="P25" s="86">
        <v>28.834586269350361</v>
      </c>
      <c r="Q25" s="86">
        <v>-5.7808246174688325</v>
      </c>
      <c r="R25" s="86">
        <v>-13.689115831234444</v>
      </c>
      <c r="S25" s="5" t="s">
        <v>35</v>
      </c>
      <c r="U25" s="86">
        <v>46.881999875352989</v>
      </c>
      <c r="V25" s="86">
        <v>42.124179684351859</v>
      </c>
      <c r="W25" s="86">
        <v>-1.1894550477502819</v>
      </c>
      <c r="X25" s="86">
        <v>-2.6398281464595996</v>
      </c>
      <c r="Y25" s="5" t="s">
        <v>35</v>
      </c>
      <c r="Z25" s="4" t="s">
        <v>34</v>
      </c>
      <c r="AA25" s="128">
        <v>956.83447265625</v>
      </c>
      <c r="AB25" s="128">
        <v>930.63336181640625</v>
      </c>
      <c r="AC25" s="128">
        <v>497.15093994140625</v>
      </c>
      <c r="AD25" s="128">
        <v>268.34426879882813</v>
      </c>
    </row>
    <row r="26" spans="1:30" x14ac:dyDescent="0.25">
      <c r="A26" s="34" t="s">
        <v>55</v>
      </c>
      <c r="B26" s="34" t="s">
        <v>71</v>
      </c>
      <c r="C26" s="5" t="s">
        <v>74</v>
      </c>
      <c r="D26" s="5" t="s">
        <v>82</v>
      </c>
      <c r="E26" s="5" t="s">
        <v>74</v>
      </c>
      <c r="F26" s="5" t="s">
        <v>87</v>
      </c>
      <c r="G26" s="5"/>
      <c r="H26" s="4" t="s">
        <v>219</v>
      </c>
      <c r="I26" s="85">
        <v>0.19550218053342819</v>
      </c>
      <c r="J26" s="85">
        <v>0.10482915021496142</v>
      </c>
      <c r="K26" s="85">
        <v>-2.2668257579616692E-2</v>
      </c>
      <c r="L26" s="85">
        <v>-14.42781628217238</v>
      </c>
      <c r="M26" s="5" t="s">
        <v>35</v>
      </c>
      <c r="N26" s="4" t="s">
        <v>34</v>
      </c>
      <c r="O26" s="86">
        <v>38.050505736381496</v>
      </c>
      <c r="P26" s="86">
        <v>23.790686153767592</v>
      </c>
      <c r="Q26" s="86">
        <v>-3.5649548956534765</v>
      </c>
      <c r="R26" s="86">
        <v>-11.077506248242941</v>
      </c>
      <c r="S26" s="5" t="s">
        <v>47</v>
      </c>
      <c r="U26" s="86">
        <v>51.379653634012378</v>
      </c>
      <c r="V26" s="86">
        <v>44.063105005636935</v>
      </c>
      <c r="W26" s="86">
        <v>-1.8291371570938617</v>
      </c>
      <c r="X26" s="86">
        <v>-3.7676744011278296</v>
      </c>
      <c r="Y26" s="5" t="s">
        <v>35</v>
      </c>
      <c r="Z26" s="4" t="s">
        <v>34</v>
      </c>
      <c r="AA26" s="128">
        <v>319.49481201171875</v>
      </c>
      <c r="AB26" s="128">
        <v>343.53347778320313</v>
      </c>
      <c r="AC26" s="128">
        <v>121.56938934326172</v>
      </c>
      <c r="AD26" s="128">
        <v>81.728973388671875</v>
      </c>
    </row>
    <row r="27" spans="1:30" x14ac:dyDescent="0.25">
      <c r="A27" s="34" t="s">
        <v>55</v>
      </c>
      <c r="B27" s="34" t="s">
        <v>71</v>
      </c>
      <c r="C27" s="5" t="s">
        <v>74</v>
      </c>
      <c r="D27" s="5" t="s">
        <v>82</v>
      </c>
      <c r="E27" s="5" t="s">
        <v>74</v>
      </c>
      <c r="F27" s="5" t="s">
        <v>87</v>
      </c>
      <c r="G27" s="5"/>
      <c r="H27" s="4" t="s">
        <v>220</v>
      </c>
      <c r="I27" s="85">
        <v>0.18341594864275571</v>
      </c>
      <c r="J27" s="85">
        <v>0.11476046056808602</v>
      </c>
      <c r="K27" s="85">
        <v>-1.7163872018667422E-2</v>
      </c>
      <c r="L27" s="85">
        <v>-11.061705607668781</v>
      </c>
      <c r="M27" s="5" t="s">
        <v>47</v>
      </c>
      <c r="N27" s="4" t="s">
        <v>34</v>
      </c>
      <c r="O27" s="86">
        <v>39.360195803813404</v>
      </c>
      <c r="P27" s="86">
        <v>24.798865881728325</v>
      </c>
      <c r="Q27" s="86">
        <v>-3.6403324805212698</v>
      </c>
      <c r="R27" s="86">
        <v>-10.90698782264109</v>
      </c>
      <c r="S27" s="5" t="s">
        <v>47</v>
      </c>
      <c r="U27" s="86">
        <v>46.599348630523203</v>
      </c>
      <c r="V27" s="86">
        <v>46.276495512095551</v>
      </c>
      <c r="W27" s="86">
        <v>-8.0713279606912935E-2</v>
      </c>
      <c r="X27" s="86">
        <v>-0.17365872052871323</v>
      </c>
      <c r="Y27" s="5" t="s">
        <v>34</v>
      </c>
      <c r="Z27" s="4" t="s">
        <v>34</v>
      </c>
      <c r="AA27" s="128">
        <v>1039.9718017578125</v>
      </c>
      <c r="AB27" s="128">
        <v>1184.6763916015625</v>
      </c>
      <c r="AC27" s="128">
        <v>409.33493041992188</v>
      </c>
      <c r="AD27" s="128">
        <v>293.78631591796875</v>
      </c>
    </row>
    <row r="28" spans="1:30" x14ac:dyDescent="0.25">
      <c r="A28" s="34" t="s">
        <v>55</v>
      </c>
      <c r="B28" s="34" t="s">
        <v>71</v>
      </c>
      <c r="C28" s="5" t="s">
        <v>74</v>
      </c>
      <c r="D28" s="5" t="s">
        <v>82</v>
      </c>
      <c r="E28" s="5" t="s">
        <v>74</v>
      </c>
      <c r="F28" s="5" t="s">
        <v>87</v>
      </c>
      <c r="G28" s="5"/>
      <c r="H28" s="4" t="s">
        <v>221</v>
      </c>
      <c r="I28" s="85">
        <v>0.31570423767117878</v>
      </c>
      <c r="J28" s="85">
        <v>0.30018619473365232</v>
      </c>
      <c r="K28" s="85">
        <v>-3.8795107343816138E-3</v>
      </c>
      <c r="L28" s="85">
        <v>-1.2521665141116189</v>
      </c>
      <c r="M28" s="5" t="s">
        <v>34</v>
      </c>
      <c r="N28" s="4" t="s">
        <v>34</v>
      </c>
      <c r="O28" s="86">
        <v>59.095703798207985</v>
      </c>
      <c r="P28" s="86">
        <v>58.915551867748704</v>
      </c>
      <c r="Q28" s="86">
        <v>-4.5037982614820615E-2</v>
      </c>
      <c r="R28" s="86">
        <v>-7.6299219650866057E-2</v>
      </c>
      <c r="S28" s="5" t="s">
        <v>34</v>
      </c>
      <c r="U28" s="86">
        <v>53.422536221787453</v>
      </c>
      <c r="V28" s="86">
        <v>50.951944812041873</v>
      </c>
      <c r="W28" s="86">
        <v>-0.61764785243639542</v>
      </c>
      <c r="X28" s="86">
        <v>-1.1767651570927518</v>
      </c>
      <c r="Y28" s="5" t="s">
        <v>34</v>
      </c>
      <c r="Z28" s="4" t="s">
        <v>34</v>
      </c>
      <c r="AA28" s="128">
        <v>372.65304565429688</v>
      </c>
      <c r="AB28" s="128">
        <v>455.45620727539063</v>
      </c>
      <c r="AC28" s="128">
        <v>220.22193908691406</v>
      </c>
      <c r="AD28" s="128">
        <v>268.33453369140625</v>
      </c>
    </row>
    <row r="29" spans="1:30" x14ac:dyDescent="0.25">
      <c r="A29" s="34" t="s">
        <v>55</v>
      </c>
      <c r="B29" s="34" t="s">
        <v>71</v>
      </c>
      <c r="C29" s="5" t="s">
        <v>74</v>
      </c>
      <c r="D29" s="5" t="s">
        <v>82</v>
      </c>
      <c r="E29" s="5" t="s">
        <v>74</v>
      </c>
      <c r="F29" s="5" t="s">
        <v>87</v>
      </c>
      <c r="G29" s="5"/>
      <c r="H29" s="4" t="s">
        <v>222</v>
      </c>
      <c r="I29" s="85">
        <v>0.2483095241409897</v>
      </c>
      <c r="J29" s="85">
        <v>0.13430097524650061</v>
      </c>
      <c r="K29" s="85">
        <v>-2.850213722362227E-2</v>
      </c>
      <c r="L29" s="85">
        <v>-14.242631275955553</v>
      </c>
      <c r="M29" s="5" t="s">
        <v>35</v>
      </c>
      <c r="N29" s="4" t="s">
        <v>34</v>
      </c>
      <c r="O29" s="86">
        <v>55.843574795082354</v>
      </c>
      <c r="P29" s="86">
        <v>32.941814137755578</v>
      </c>
      <c r="Q29" s="86">
        <v>-5.7254401643316939</v>
      </c>
      <c r="R29" s="86">
        <v>-12.361774531201375</v>
      </c>
      <c r="S29" s="5" t="s">
        <v>35</v>
      </c>
      <c r="U29" s="86">
        <v>44.465191394383311</v>
      </c>
      <c r="V29" s="86">
        <v>40.769149714974063</v>
      </c>
      <c r="W29" s="86">
        <v>-0.92401041985231269</v>
      </c>
      <c r="X29" s="86">
        <v>-2.1461602339538532</v>
      </c>
      <c r="Y29" s="5" t="s">
        <v>35</v>
      </c>
      <c r="Z29" s="4" t="s">
        <v>34</v>
      </c>
      <c r="AA29" s="128">
        <v>550.45416259765625</v>
      </c>
      <c r="AB29" s="128">
        <v>589.5379638671875</v>
      </c>
      <c r="AC29" s="128">
        <v>307.39328002929688</v>
      </c>
      <c r="AD29" s="128">
        <v>194.20449829101563</v>
      </c>
    </row>
    <row r="30" spans="1:30" x14ac:dyDescent="0.25">
      <c r="A30" s="34" t="s">
        <v>55</v>
      </c>
      <c r="B30" s="34" t="s">
        <v>71</v>
      </c>
      <c r="C30" s="5" t="s">
        <v>74</v>
      </c>
      <c r="D30" s="5" t="s">
        <v>82</v>
      </c>
      <c r="E30" s="5" t="s">
        <v>74</v>
      </c>
      <c r="F30" s="5" t="s">
        <v>87</v>
      </c>
      <c r="G30" s="5"/>
      <c r="H30" s="4" t="s">
        <v>223</v>
      </c>
      <c r="I30" s="85">
        <v>0.38358622847811941</v>
      </c>
      <c r="J30" s="85">
        <v>0.30967569741121714</v>
      </c>
      <c r="K30" s="85">
        <v>-1.8477632766725566E-2</v>
      </c>
      <c r="L30" s="85">
        <v>-5.2103260539356988</v>
      </c>
      <c r="M30" s="5" t="s">
        <v>47</v>
      </c>
      <c r="N30" s="4" t="s">
        <v>34</v>
      </c>
      <c r="O30" s="86">
        <v>72.174170391686161</v>
      </c>
      <c r="P30" s="86">
        <v>64.415328240866344</v>
      </c>
      <c r="Q30" s="86">
        <v>-1.9397105377049528</v>
      </c>
      <c r="R30" s="86">
        <v>-2.8032248491902112</v>
      </c>
      <c r="S30" s="5" t="s">
        <v>34</v>
      </c>
      <c r="U30" s="86">
        <v>53.147299982308517</v>
      </c>
      <c r="V30" s="86">
        <v>48.074845827573178</v>
      </c>
      <c r="W30" s="86">
        <v>-1.2681135386838349</v>
      </c>
      <c r="X30" s="86">
        <v>-2.476523733437308</v>
      </c>
      <c r="Y30" s="5" t="s">
        <v>47</v>
      </c>
      <c r="Z30" s="4" t="s">
        <v>34</v>
      </c>
      <c r="AA30" s="128">
        <v>341.4241943359375</v>
      </c>
      <c r="AB30" s="128">
        <v>384.82464599609375</v>
      </c>
      <c r="AC30" s="128">
        <v>246.42007446289063</v>
      </c>
      <c r="AD30" s="128">
        <v>247.88606262207031</v>
      </c>
    </row>
    <row r="31" spans="1:30" x14ac:dyDescent="0.25">
      <c r="A31" s="34" t="s">
        <v>55</v>
      </c>
      <c r="B31" s="34" t="s">
        <v>71</v>
      </c>
      <c r="C31" s="5" t="s">
        <v>74</v>
      </c>
      <c r="D31" s="5" t="s">
        <v>82</v>
      </c>
      <c r="E31" s="5" t="s">
        <v>74</v>
      </c>
      <c r="F31" s="5" t="s">
        <v>87</v>
      </c>
      <c r="G31" s="5"/>
      <c r="H31" s="4" t="s">
        <v>224</v>
      </c>
      <c r="I31" s="85">
        <v>0.27149459154100186</v>
      </c>
      <c r="J31" s="85">
        <v>0.24743966158193453</v>
      </c>
      <c r="K31" s="85">
        <v>-6.0137324897668321E-3</v>
      </c>
      <c r="L31" s="85">
        <v>-2.2926954321713988</v>
      </c>
      <c r="M31" s="5" t="s">
        <v>34</v>
      </c>
      <c r="N31" s="4" t="s">
        <v>34</v>
      </c>
      <c r="O31" s="86">
        <v>56.701073688674676</v>
      </c>
      <c r="P31" s="86">
        <v>50.60242128906031</v>
      </c>
      <c r="Q31" s="86">
        <v>-1.5246630999035919</v>
      </c>
      <c r="R31" s="86">
        <v>-2.804758359699544</v>
      </c>
      <c r="S31" s="5" t="s">
        <v>34</v>
      </c>
      <c r="U31" s="86">
        <v>47.88173730742411</v>
      </c>
      <c r="V31" s="86">
        <v>48.898779006732703</v>
      </c>
      <c r="W31" s="86">
        <v>0.25426042482714767</v>
      </c>
      <c r="X31" s="86">
        <v>0.52683950251719569</v>
      </c>
      <c r="Y31" s="5" t="s">
        <v>34</v>
      </c>
      <c r="Z31" s="4" t="s">
        <v>34</v>
      </c>
      <c r="AA31" s="128">
        <v>921.4384765625</v>
      </c>
      <c r="AB31" s="128">
        <v>992.12890625</v>
      </c>
      <c r="AC31" s="128">
        <v>522.46551513671875</v>
      </c>
      <c r="AD31" s="128">
        <v>502.041259765625</v>
      </c>
    </row>
    <row r="32" spans="1:30" x14ac:dyDescent="0.25">
      <c r="A32" s="34" t="s">
        <v>55</v>
      </c>
      <c r="B32" s="34" t="s">
        <v>71</v>
      </c>
      <c r="C32" s="5" t="s">
        <v>74</v>
      </c>
      <c r="D32" s="5" t="s">
        <v>82</v>
      </c>
      <c r="E32" s="5" t="s">
        <v>74</v>
      </c>
      <c r="F32" s="5" t="s">
        <v>87</v>
      </c>
      <c r="G32" s="5"/>
      <c r="H32" s="4" t="s">
        <v>225</v>
      </c>
      <c r="I32" s="85">
        <v>0.25812460812946791</v>
      </c>
      <c r="J32" s="85">
        <v>0.23484548421221357</v>
      </c>
      <c r="K32" s="85">
        <v>-5.8197809793135852E-3</v>
      </c>
      <c r="L32" s="85">
        <v>-2.3351694278880952</v>
      </c>
      <c r="M32" s="5" t="s">
        <v>34</v>
      </c>
      <c r="N32" s="4" t="s">
        <v>34</v>
      </c>
      <c r="O32" s="86">
        <v>53.590223338050244</v>
      </c>
      <c r="P32" s="86">
        <v>52.179075336300542</v>
      </c>
      <c r="Q32" s="86">
        <v>-0.35278700043742672</v>
      </c>
      <c r="R32" s="86">
        <v>-0.66490694938363681</v>
      </c>
      <c r="S32" s="5" t="s">
        <v>34</v>
      </c>
      <c r="U32" s="86">
        <v>48.166361707657543</v>
      </c>
      <c r="V32" s="86">
        <v>45.00759791134773</v>
      </c>
      <c r="W32" s="86">
        <v>-0.78969094907745263</v>
      </c>
      <c r="X32" s="86">
        <v>-1.6814425065805993</v>
      </c>
      <c r="Y32" s="5" t="s">
        <v>34</v>
      </c>
      <c r="Z32" s="4" t="s">
        <v>34</v>
      </c>
      <c r="AA32" s="128">
        <v>197.99485778808594</v>
      </c>
      <c r="AB32" s="128">
        <v>252.28123474121094</v>
      </c>
      <c r="AC32" s="128">
        <v>106.10588836669922</v>
      </c>
      <c r="AD32" s="128">
        <v>131.63801574707031</v>
      </c>
    </row>
    <row r="33" spans="1:30" x14ac:dyDescent="0.25">
      <c r="A33" s="34" t="s">
        <v>53</v>
      </c>
      <c r="B33" s="34" t="s">
        <v>72</v>
      </c>
      <c r="C33" s="5" t="s">
        <v>74</v>
      </c>
      <c r="D33" s="5" t="s">
        <v>79</v>
      </c>
      <c r="E33" s="5" t="s">
        <v>74</v>
      </c>
      <c r="F33" s="5" t="s">
        <v>88</v>
      </c>
      <c r="G33" s="5"/>
      <c r="H33" s="4" t="s">
        <v>95</v>
      </c>
      <c r="I33" s="85">
        <v>0.52244839226907147</v>
      </c>
      <c r="J33" s="85">
        <v>0.37436833381879742</v>
      </c>
      <c r="K33" s="85">
        <v>-2.2781547453888315E-2</v>
      </c>
      <c r="L33" s="85">
        <v>-4.9982407607588986</v>
      </c>
      <c r="M33" s="5" t="s">
        <v>35</v>
      </c>
      <c r="N33" s="4" t="s">
        <v>34</v>
      </c>
      <c r="O33" s="86">
        <v>88.959538642373772</v>
      </c>
      <c r="P33" s="86">
        <v>69.004160143311736</v>
      </c>
      <c r="Q33" s="86">
        <v>-3.0700582306249289</v>
      </c>
      <c r="R33" s="86">
        <v>-3.8325465839618045</v>
      </c>
      <c r="S33" s="5" t="s">
        <v>47</v>
      </c>
      <c r="U33" s="86">
        <v>58.72876593586733</v>
      </c>
      <c r="V33" s="86">
        <v>54.253009244846716</v>
      </c>
      <c r="W33" s="86">
        <v>-0.68857795246471021</v>
      </c>
      <c r="X33" s="86">
        <v>-1.2121504057657551</v>
      </c>
      <c r="Y33" s="5" t="s">
        <v>47</v>
      </c>
      <c r="Z33" s="4" t="s">
        <v>34</v>
      </c>
      <c r="AA33" s="128">
        <v>2192.82421875</v>
      </c>
      <c r="AB33" s="128">
        <v>6282.46923828125</v>
      </c>
      <c r="AC33" s="128">
        <v>1950.726318359375</v>
      </c>
      <c r="AD33" s="128">
        <v>4335.1650390625</v>
      </c>
    </row>
    <row r="34" spans="1:30" x14ac:dyDescent="0.25">
      <c r="A34" s="34" t="s">
        <v>53</v>
      </c>
      <c r="B34" s="34" t="s">
        <v>72</v>
      </c>
      <c r="C34" s="5" t="s">
        <v>74</v>
      </c>
      <c r="D34" s="5" t="s">
        <v>79</v>
      </c>
      <c r="E34" s="5" t="s">
        <v>74</v>
      </c>
      <c r="F34" s="5" t="s">
        <v>88</v>
      </c>
      <c r="G34" s="5"/>
      <c r="H34" s="4" t="s">
        <v>92</v>
      </c>
      <c r="I34" s="85">
        <v>0.53111490126695038</v>
      </c>
      <c r="J34" s="85">
        <v>0.39634127435383143</v>
      </c>
      <c r="K34" s="85">
        <v>-2.0734404140479838E-2</v>
      </c>
      <c r="L34" s="85">
        <v>-4.4032336051956777</v>
      </c>
      <c r="M34" s="5" t="s">
        <v>35</v>
      </c>
      <c r="N34" s="4" t="s">
        <v>34</v>
      </c>
      <c r="O34" s="86">
        <v>90.189777328431788</v>
      </c>
      <c r="P34" s="86">
        <v>74.872709335348887</v>
      </c>
      <c r="Q34" s="86">
        <v>-2.3564719989358309</v>
      </c>
      <c r="R34" s="86">
        <v>-2.8228772913606259</v>
      </c>
      <c r="S34" s="5" t="s">
        <v>35</v>
      </c>
      <c r="U34" s="86">
        <v>58.888592144191861</v>
      </c>
      <c r="V34" s="86">
        <v>52.935345584817895</v>
      </c>
      <c r="W34" s="86">
        <v>-0.9158840860575338</v>
      </c>
      <c r="X34" s="86">
        <v>-1.6262637437551408</v>
      </c>
      <c r="Y34" s="5" t="s">
        <v>35</v>
      </c>
      <c r="Z34" s="4" t="s">
        <v>34</v>
      </c>
      <c r="AA34" s="128">
        <v>6877.08056640625</v>
      </c>
      <c r="AB34" s="128">
        <v>7335.203125</v>
      </c>
      <c r="AC34" s="128">
        <v>6202.423828125</v>
      </c>
      <c r="AD34" s="128">
        <v>5492.0654296875</v>
      </c>
    </row>
    <row r="35" spans="1:30" x14ac:dyDescent="0.25">
      <c r="A35" s="34" t="s">
        <v>53</v>
      </c>
      <c r="B35" s="34" t="s">
        <v>72</v>
      </c>
      <c r="C35" s="5" t="s">
        <v>74</v>
      </c>
      <c r="D35" s="5" t="s">
        <v>79</v>
      </c>
      <c r="E35" s="5" t="s">
        <v>74</v>
      </c>
      <c r="F35" s="5" t="s">
        <v>88</v>
      </c>
      <c r="G35" s="5"/>
      <c r="H35" s="4" t="s">
        <v>139</v>
      </c>
      <c r="I35" s="85">
        <v>0.46963208868468237</v>
      </c>
      <c r="J35" s="85">
        <v>0.46604264995511918</v>
      </c>
      <c r="K35" s="85">
        <v>-5.522213430097212E-4</v>
      </c>
      <c r="L35" s="85">
        <v>-0.11796797355215771</v>
      </c>
      <c r="M35" s="5" t="s">
        <v>34</v>
      </c>
      <c r="N35" s="4" t="s">
        <v>34</v>
      </c>
      <c r="O35" s="86">
        <v>85.504343056137458</v>
      </c>
      <c r="P35" s="86">
        <v>85.98186977566165</v>
      </c>
      <c r="Q35" s="86">
        <v>7.3465649157569479E-2</v>
      </c>
      <c r="R35" s="86">
        <v>8.5718052875338735E-2</v>
      </c>
      <c r="S35" s="5" t="s">
        <v>34</v>
      </c>
      <c r="U35" s="86">
        <v>54.924939704682338</v>
      </c>
      <c r="V35" s="86">
        <v>54.202432579227192</v>
      </c>
      <c r="W35" s="86">
        <v>-0.11115494237771567</v>
      </c>
      <c r="X35" s="86">
        <v>-0.20351158026351568</v>
      </c>
      <c r="Y35" s="5" t="s">
        <v>34</v>
      </c>
      <c r="Z35" s="4" t="s">
        <v>34</v>
      </c>
      <c r="AA35" s="128">
        <v>5213.06689453125</v>
      </c>
      <c r="AB35" s="128">
        <v>5019.94873046875</v>
      </c>
      <c r="AC35" s="128">
        <v>4457.3984375</v>
      </c>
      <c r="AD35" s="128">
        <v>4316.24560546875</v>
      </c>
    </row>
    <row r="36" spans="1:30" x14ac:dyDescent="0.25">
      <c r="A36" s="34" t="s">
        <v>53</v>
      </c>
      <c r="B36" s="34" t="s">
        <v>72</v>
      </c>
      <c r="C36" s="5" t="s">
        <v>74</v>
      </c>
      <c r="D36" s="5" t="s">
        <v>79</v>
      </c>
      <c r="E36" s="5" t="s">
        <v>74</v>
      </c>
      <c r="F36" s="5" t="s">
        <v>88</v>
      </c>
      <c r="G36" s="5"/>
      <c r="H36" s="4" t="s">
        <v>96</v>
      </c>
      <c r="I36" s="85">
        <v>0.47034552787823963</v>
      </c>
      <c r="J36" s="85">
        <v>0.43141470143147342</v>
      </c>
      <c r="K36" s="85">
        <v>-5.9893579148871095E-3</v>
      </c>
      <c r="L36" s="85">
        <v>-1.3204017843445603</v>
      </c>
      <c r="M36" s="5" t="s">
        <v>34</v>
      </c>
      <c r="N36" s="4" t="s">
        <v>34</v>
      </c>
      <c r="O36" s="86">
        <v>80.605722589820985</v>
      </c>
      <c r="P36" s="86">
        <v>78.244435827745704</v>
      </c>
      <c r="Q36" s="86">
        <v>-0.36327488647311945</v>
      </c>
      <c r="R36" s="86">
        <v>-0.45636972503509954</v>
      </c>
      <c r="S36" s="5" t="s">
        <v>34</v>
      </c>
      <c r="U36" s="86">
        <v>58.351381609924999</v>
      </c>
      <c r="V36" s="86">
        <v>55.13678983911754</v>
      </c>
      <c r="W36" s="86">
        <v>-0.49455258012422498</v>
      </c>
      <c r="X36" s="86">
        <v>-0.86799331802827062</v>
      </c>
      <c r="Y36" s="5" t="s">
        <v>34</v>
      </c>
      <c r="Z36" s="4" t="s">
        <v>34</v>
      </c>
      <c r="AA36" s="128">
        <v>2567.782958984375</v>
      </c>
      <c r="AB36" s="128">
        <v>5445.193359375</v>
      </c>
      <c r="AC36" s="128">
        <v>2069.780029296875</v>
      </c>
      <c r="AD36" s="128">
        <v>4260.56103515625</v>
      </c>
    </row>
    <row r="37" spans="1:30" x14ac:dyDescent="0.25">
      <c r="A37" s="34" t="s">
        <v>53</v>
      </c>
      <c r="B37" s="34" t="s">
        <v>72</v>
      </c>
      <c r="C37" s="5" t="s">
        <v>74</v>
      </c>
      <c r="D37" s="5" t="s">
        <v>79</v>
      </c>
      <c r="E37" s="5" t="s">
        <v>74</v>
      </c>
      <c r="F37" s="5" t="s">
        <v>88</v>
      </c>
      <c r="G37" s="5"/>
      <c r="H37" s="4" t="s">
        <v>140</v>
      </c>
      <c r="I37" s="85">
        <v>0.54411620635175728</v>
      </c>
      <c r="J37" s="85">
        <v>0.45484808412946659</v>
      </c>
      <c r="K37" s="85">
        <v>-1.3733557264967798E-2</v>
      </c>
      <c r="L37" s="85">
        <v>-2.7192571669063192</v>
      </c>
      <c r="M37" s="5" t="s">
        <v>35</v>
      </c>
      <c r="N37" s="4" t="s">
        <v>34</v>
      </c>
      <c r="O37" s="86">
        <v>92.958647113756157</v>
      </c>
      <c r="P37" s="86">
        <v>84.507842492890504</v>
      </c>
      <c r="Q37" s="86">
        <v>-1.3001237878254845</v>
      </c>
      <c r="R37" s="86">
        <v>-1.4556158014962794</v>
      </c>
      <c r="S37" s="5" t="s">
        <v>35</v>
      </c>
      <c r="U37" s="86">
        <v>58.533146000490632</v>
      </c>
      <c r="V37" s="86">
        <v>53.823180276757419</v>
      </c>
      <c r="W37" s="86">
        <v>-0.72461011134357101</v>
      </c>
      <c r="X37" s="86">
        <v>-1.2823068261958115</v>
      </c>
      <c r="Y37" s="5" t="s">
        <v>35</v>
      </c>
      <c r="Z37" s="4" t="s">
        <v>34</v>
      </c>
      <c r="AA37" s="128">
        <v>7937.48681640625</v>
      </c>
      <c r="AB37" s="128">
        <v>10142.6279296875</v>
      </c>
      <c r="AC37" s="128">
        <v>7378.58056640625</v>
      </c>
      <c r="AD37" s="128">
        <v>8571.31640625</v>
      </c>
    </row>
    <row r="38" spans="1:30" x14ac:dyDescent="0.25">
      <c r="A38" s="34" t="s">
        <v>53</v>
      </c>
      <c r="B38" s="34" t="s">
        <v>72</v>
      </c>
      <c r="C38" s="5" t="s">
        <v>74</v>
      </c>
      <c r="D38" s="5" t="s">
        <v>79</v>
      </c>
      <c r="E38" s="5" t="s">
        <v>74</v>
      </c>
      <c r="F38" s="5" t="s">
        <v>88</v>
      </c>
      <c r="G38" s="5"/>
      <c r="H38" s="4" t="s">
        <v>98</v>
      </c>
      <c r="I38" s="85">
        <v>0.36959667247594724</v>
      </c>
      <c r="J38" s="85">
        <v>0.40007309880001585</v>
      </c>
      <c r="K38" s="85">
        <v>4.6886809729336319E-3</v>
      </c>
      <c r="L38" s="85">
        <v>1.2264591639119304</v>
      </c>
      <c r="M38" s="5" t="s">
        <v>34</v>
      </c>
      <c r="N38" s="4" t="s">
        <v>34</v>
      </c>
      <c r="O38" s="86">
        <v>63.688291672550548</v>
      </c>
      <c r="P38" s="86">
        <v>74.108146423180571</v>
      </c>
      <c r="Q38" s="86">
        <v>1.6030545770200029</v>
      </c>
      <c r="R38" s="86">
        <v>2.3585332473868625</v>
      </c>
      <c r="S38" s="5" t="s">
        <v>34</v>
      </c>
      <c r="U38" s="86">
        <v>58.032122195427362</v>
      </c>
      <c r="V38" s="86">
        <v>53.985036478375001</v>
      </c>
      <c r="W38" s="86">
        <v>-0.62262857185420872</v>
      </c>
      <c r="X38" s="86">
        <v>-1.1059889659993938</v>
      </c>
      <c r="Y38" s="5" t="s">
        <v>34</v>
      </c>
      <c r="Z38" s="4" t="s">
        <v>34</v>
      </c>
      <c r="AA38" s="128">
        <v>6287.2841796875</v>
      </c>
      <c r="AB38" s="128">
        <v>7369.5126953125</v>
      </c>
      <c r="AC38" s="128">
        <v>4004.263916015625</v>
      </c>
      <c r="AD38" s="128">
        <v>5461.4091796875</v>
      </c>
    </row>
    <row r="39" spans="1:30" x14ac:dyDescent="0.25">
      <c r="A39" s="34" t="s">
        <v>53</v>
      </c>
      <c r="B39" s="34" t="s">
        <v>72</v>
      </c>
      <c r="C39" s="5" t="s">
        <v>74</v>
      </c>
      <c r="D39" s="5" t="s">
        <v>79</v>
      </c>
      <c r="E39" s="5" t="s">
        <v>74</v>
      </c>
      <c r="F39" s="5" t="s">
        <v>88</v>
      </c>
      <c r="G39" s="5"/>
      <c r="H39" s="4" t="s">
        <v>94</v>
      </c>
      <c r="I39" s="85">
        <v>0.5413443670867939</v>
      </c>
      <c r="J39" s="85">
        <v>0.41340450287689101</v>
      </c>
      <c r="K39" s="85">
        <v>-1.9683056032292753E-2</v>
      </c>
      <c r="L39" s="85">
        <v>-4.0632816891306938</v>
      </c>
      <c r="M39" s="5" t="s">
        <v>35</v>
      </c>
      <c r="N39" s="4" t="s">
        <v>34</v>
      </c>
      <c r="O39" s="86">
        <v>92.534700958477345</v>
      </c>
      <c r="P39" s="86">
        <v>81.435359581479645</v>
      </c>
      <c r="Q39" s="86">
        <v>-1.7075909810765701</v>
      </c>
      <c r="R39" s="86">
        <v>-1.9465611201187616</v>
      </c>
      <c r="S39" s="5" t="s">
        <v>35</v>
      </c>
      <c r="U39" s="86">
        <v>58.50176868564246</v>
      </c>
      <c r="V39" s="86">
        <v>50.764742122033823</v>
      </c>
      <c r="W39" s="86">
        <v>-1.1903117790167137</v>
      </c>
      <c r="X39" s="86">
        <v>-2.1587417975263312</v>
      </c>
      <c r="Y39" s="5" t="s">
        <v>35</v>
      </c>
      <c r="Z39" s="4" t="s">
        <v>34</v>
      </c>
      <c r="AA39" s="128">
        <v>8651.85546875</v>
      </c>
      <c r="AB39" s="128">
        <v>12099.498046875</v>
      </c>
      <c r="AC39" s="128">
        <v>8005.96875</v>
      </c>
      <c r="AD39" s="128">
        <v>9853.26953125</v>
      </c>
    </row>
    <row r="40" spans="1:30" x14ac:dyDescent="0.25">
      <c r="A40" s="34" t="s">
        <v>53</v>
      </c>
      <c r="B40" s="34" t="s">
        <v>72</v>
      </c>
      <c r="C40" s="5" t="s">
        <v>74</v>
      </c>
      <c r="D40" s="5" t="s">
        <v>79</v>
      </c>
      <c r="E40" s="5" t="s">
        <v>74</v>
      </c>
      <c r="F40" s="5" t="s">
        <v>88</v>
      </c>
      <c r="G40" s="5"/>
      <c r="H40" s="4" t="s">
        <v>93</v>
      </c>
      <c r="I40" s="85">
        <v>0.40456864472206239</v>
      </c>
      <c r="J40" s="85">
        <v>0.35821513331508692</v>
      </c>
      <c r="K40" s="85">
        <v>-7.1313094472269948E-3</v>
      </c>
      <c r="L40" s="85">
        <v>-1.8547029871199272</v>
      </c>
      <c r="M40" s="5" t="s">
        <v>34</v>
      </c>
      <c r="N40" s="4" t="s">
        <v>34</v>
      </c>
      <c r="O40" s="86">
        <v>73.660718114611839</v>
      </c>
      <c r="P40" s="86">
        <v>70.550728821712255</v>
      </c>
      <c r="Q40" s="86">
        <v>-0.47845989121532062</v>
      </c>
      <c r="R40" s="86">
        <v>-0.66145883830888152</v>
      </c>
      <c r="S40" s="5" t="s">
        <v>34</v>
      </c>
      <c r="U40" s="86">
        <v>54.923255580074162</v>
      </c>
      <c r="V40" s="86">
        <v>50.774122294374479</v>
      </c>
      <c r="W40" s="86">
        <v>-0.63832819779995076</v>
      </c>
      <c r="X40" s="86">
        <v>-1.2011895230762848</v>
      </c>
      <c r="Y40" s="5" t="s">
        <v>34</v>
      </c>
      <c r="Z40" s="4" t="s">
        <v>34</v>
      </c>
      <c r="AA40" s="128">
        <v>2360.8681640625</v>
      </c>
      <c r="AB40" s="128">
        <v>3240.709228515625</v>
      </c>
      <c r="AC40" s="128">
        <v>1739.032470703125</v>
      </c>
      <c r="AD40" s="128">
        <v>2286.343994140625</v>
      </c>
    </row>
    <row r="41" spans="1:30" x14ac:dyDescent="0.25">
      <c r="A41" s="34" t="s">
        <v>53</v>
      </c>
      <c r="B41" s="34" t="s">
        <v>72</v>
      </c>
      <c r="C41" s="5" t="s">
        <v>74</v>
      </c>
      <c r="D41" s="5" t="s">
        <v>79</v>
      </c>
      <c r="E41" s="5" t="s">
        <v>74</v>
      </c>
      <c r="F41" s="5" t="s">
        <v>88</v>
      </c>
      <c r="G41" s="5"/>
      <c r="H41" s="4" t="s">
        <v>141</v>
      </c>
      <c r="I41" s="85">
        <v>0.44000770399797329</v>
      </c>
      <c r="J41" s="85">
        <v>0.40828622829203626</v>
      </c>
      <c r="K41" s="85">
        <v>-4.8802270316826201E-3</v>
      </c>
      <c r="L41" s="85">
        <v>-1.1445346766439823</v>
      </c>
      <c r="M41" s="5" t="s">
        <v>34</v>
      </c>
      <c r="N41" s="4" t="s">
        <v>34</v>
      </c>
      <c r="O41" s="86">
        <v>82.479234065608125</v>
      </c>
      <c r="P41" s="86">
        <v>79.802535585222174</v>
      </c>
      <c r="Q41" s="86">
        <v>-0.41179976621322351</v>
      </c>
      <c r="R41" s="86">
        <v>-0.50627217983559847</v>
      </c>
      <c r="S41" s="5" t="s">
        <v>34</v>
      </c>
      <c r="U41" s="86">
        <v>53.347695208707812</v>
      </c>
      <c r="V41" s="86">
        <v>51.162062119695683</v>
      </c>
      <c r="W41" s="86">
        <v>-0.33625124446340449</v>
      </c>
      <c r="X41" s="86">
        <v>-0.64151028491168383</v>
      </c>
      <c r="Y41" s="5" t="s">
        <v>48</v>
      </c>
      <c r="Z41" s="4" t="s">
        <v>34</v>
      </c>
      <c r="AA41" s="128">
        <v>6890.6845703125</v>
      </c>
      <c r="AB41" s="128">
        <v>7912.75048828125</v>
      </c>
      <c r="AC41" s="128">
        <v>5683.3837890625</v>
      </c>
      <c r="AD41" s="128">
        <v>6314.57568359375</v>
      </c>
    </row>
    <row r="42" spans="1:30" x14ac:dyDescent="0.25">
      <c r="A42" s="34" t="s">
        <v>53</v>
      </c>
      <c r="B42" s="34" t="s">
        <v>72</v>
      </c>
      <c r="C42" s="5" t="s">
        <v>74</v>
      </c>
      <c r="D42" s="5" t="s">
        <v>79</v>
      </c>
      <c r="E42" s="5" t="s">
        <v>74</v>
      </c>
      <c r="F42" s="5" t="s">
        <v>88</v>
      </c>
      <c r="G42" s="5"/>
      <c r="H42" s="4" t="s">
        <v>99</v>
      </c>
      <c r="I42" s="85">
        <v>0.13236113941268296</v>
      </c>
      <c r="J42" s="85">
        <v>8.6101188399889783E-2</v>
      </c>
      <c r="K42" s="85">
        <v>-7.1169155404297198E-3</v>
      </c>
      <c r="L42" s="85">
        <v>-6.4014711108885454</v>
      </c>
      <c r="M42" s="5" t="s">
        <v>34</v>
      </c>
      <c r="N42" s="4" t="s">
        <v>34</v>
      </c>
      <c r="O42" s="86">
        <v>28.918230360120678</v>
      </c>
      <c r="P42" s="86">
        <v>20.565111421524108</v>
      </c>
      <c r="Q42" s="86">
        <v>-1.2850952213225493</v>
      </c>
      <c r="R42" s="86">
        <v>-5.1091108743511526</v>
      </c>
      <c r="S42" s="5" t="s">
        <v>34</v>
      </c>
      <c r="U42" s="86">
        <v>45.770829599315292</v>
      </c>
      <c r="V42" s="86">
        <v>41.867601217941129</v>
      </c>
      <c r="W42" s="86">
        <v>-0.60049667405756346</v>
      </c>
      <c r="X42" s="86">
        <v>-1.3619434367678096</v>
      </c>
      <c r="Y42" s="5" t="s">
        <v>47</v>
      </c>
      <c r="Z42" s="4" t="s">
        <v>34</v>
      </c>
      <c r="AA42" s="128">
        <v>7532.2900390625</v>
      </c>
      <c r="AB42" s="128">
        <v>6218.505859375</v>
      </c>
      <c r="AC42" s="128">
        <v>2178.205078125</v>
      </c>
      <c r="AD42" s="128">
        <v>1278.8426513671875</v>
      </c>
    </row>
    <row r="43" spans="1:30" x14ac:dyDescent="0.25">
      <c r="A43" s="34" t="s">
        <v>53</v>
      </c>
      <c r="B43" s="34" t="s">
        <v>72</v>
      </c>
      <c r="C43" s="5" t="s">
        <v>74</v>
      </c>
      <c r="D43" s="5" t="s">
        <v>79</v>
      </c>
      <c r="E43" s="5" t="s">
        <v>74</v>
      </c>
      <c r="F43" s="5" t="s">
        <v>88</v>
      </c>
      <c r="G43" s="5"/>
      <c r="H43" s="4" t="s">
        <v>97</v>
      </c>
      <c r="I43" s="85">
        <v>0.46821249966348277</v>
      </c>
      <c r="J43" s="85">
        <v>0.42709425783159333</v>
      </c>
      <c r="K43" s="85">
        <v>-6.3258833587522224E-3</v>
      </c>
      <c r="L43" s="85">
        <v>-1.4041640222026364</v>
      </c>
      <c r="M43" s="5" t="s">
        <v>48</v>
      </c>
      <c r="N43" s="4" t="s">
        <v>34</v>
      </c>
      <c r="O43" s="86">
        <v>87.354530871215971</v>
      </c>
      <c r="P43" s="86">
        <v>82.082883935485</v>
      </c>
      <c r="Q43" s="86">
        <v>-0.81102260549707361</v>
      </c>
      <c r="R43" s="86">
        <v>-0.95305077814288319</v>
      </c>
      <c r="S43" s="5" t="s">
        <v>48</v>
      </c>
      <c r="U43" s="86">
        <v>53.599108711802671</v>
      </c>
      <c r="V43" s="86">
        <v>52.032072626405082</v>
      </c>
      <c r="W43" s="86">
        <v>-0.24108247467655208</v>
      </c>
      <c r="X43" s="86">
        <v>-0.45545395148849366</v>
      </c>
      <c r="Y43" s="5" t="s">
        <v>34</v>
      </c>
      <c r="Z43" s="4" t="s">
        <v>34</v>
      </c>
      <c r="AA43" s="128">
        <v>1906.337890625</v>
      </c>
      <c r="AB43" s="128">
        <v>2656.441650390625</v>
      </c>
      <c r="AC43" s="128">
        <v>1665.2724609375</v>
      </c>
      <c r="AD43" s="128">
        <v>2180.48388671875</v>
      </c>
    </row>
    <row r="44" spans="1:30" x14ac:dyDescent="0.25">
      <c r="A44" s="34" t="s">
        <v>54</v>
      </c>
      <c r="B44" s="34" t="s">
        <v>72</v>
      </c>
      <c r="C44" s="5" t="s">
        <v>74</v>
      </c>
      <c r="D44" s="5" t="s">
        <v>80</v>
      </c>
      <c r="E44" s="5" t="s">
        <v>74</v>
      </c>
      <c r="F44" s="5" t="s">
        <v>89</v>
      </c>
      <c r="G44" s="5"/>
      <c r="H44" s="4" t="s">
        <v>107</v>
      </c>
      <c r="I44" s="85">
        <v>0.33250603765959869</v>
      </c>
      <c r="J44" s="85">
        <v>0.29741669613723576</v>
      </c>
      <c r="K44" s="85">
        <v>-7.0178683044725852E-3</v>
      </c>
      <c r="L44" s="85">
        <v>-2.2057856920852159</v>
      </c>
      <c r="M44" s="5" t="s">
        <v>34</v>
      </c>
      <c r="N44" s="4" t="s">
        <v>34</v>
      </c>
      <c r="O44" s="86">
        <v>56.728608345056621</v>
      </c>
      <c r="P44" s="86">
        <v>51.697508134540584</v>
      </c>
      <c r="Q44" s="86">
        <v>-1.0062200421032075</v>
      </c>
      <c r="R44" s="86">
        <v>-1.8402381381561583</v>
      </c>
      <c r="S44" s="5" t="s">
        <v>34</v>
      </c>
      <c r="U44" s="86">
        <v>58.613466354947811</v>
      </c>
      <c r="V44" s="86">
        <v>57.530180248382848</v>
      </c>
      <c r="W44" s="86">
        <v>-0.21665722131299245</v>
      </c>
      <c r="X44" s="86">
        <v>-0.37240061201815333</v>
      </c>
      <c r="Y44" s="5" t="s">
        <v>34</v>
      </c>
      <c r="Z44" s="4" t="s">
        <v>34</v>
      </c>
      <c r="AA44" s="128">
        <v>327.44265747070313</v>
      </c>
      <c r="AB44" s="128">
        <v>494.03897094726563</v>
      </c>
      <c r="AC44" s="128">
        <v>185.753662109375</v>
      </c>
      <c r="AD44" s="128">
        <v>255.40583801269531</v>
      </c>
    </row>
    <row r="45" spans="1:30" x14ac:dyDescent="0.25">
      <c r="A45" s="34" t="s">
        <v>54</v>
      </c>
      <c r="B45" s="34" t="s">
        <v>72</v>
      </c>
      <c r="C45" s="5" t="s">
        <v>74</v>
      </c>
      <c r="D45" s="5" t="s">
        <v>80</v>
      </c>
      <c r="E45" s="5" t="s">
        <v>74</v>
      </c>
      <c r="F45" s="5" t="s">
        <v>89</v>
      </c>
      <c r="G45" s="5"/>
      <c r="H45" s="4" t="s">
        <v>237</v>
      </c>
      <c r="I45" s="85">
        <v>0.57007684744484488</v>
      </c>
      <c r="J45" s="85">
        <v>0.52724473962685225</v>
      </c>
      <c r="K45" s="85">
        <v>-8.5664215635985249E-3</v>
      </c>
      <c r="L45" s="85">
        <v>-1.5499886781660588</v>
      </c>
      <c r="M45" s="5" t="s">
        <v>47</v>
      </c>
      <c r="N45" s="4" t="s">
        <v>34</v>
      </c>
      <c r="O45" s="86">
        <v>91.743997717822907</v>
      </c>
      <c r="P45" s="86">
        <v>87.208194766221396</v>
      </c>
      <c r="Q45" s="86">
        <v>-0.90716059032030172</v>
      </c>
      <c r="R45" s="86">
        <v>-1.0089508265005986</v>
      </c>
      <c r="S45" s="5" t="s">
        <v>35</v>
      </c>
      <c r="U45" s="86">
        <v>62.137781394509418</v>
      </c>
      <c r="V45" s="86">
        <v>60.458164630082614</v>
      </c>
      <c r="W45" s="86">
        <v>-0.33592335288536113</v>
      </c>
      <c r="X45" s="86">
        <v>-0.54655229556885843</v>
      </c>
      <c r="Y45" s="5" t="s">
        <v>34</v>
      </c>
      <c r="Z45" s="4" t="s">
        <v>34</v>
      </c>
      <c r="AA45" s="128">
        <v>34938.04296875</v>
      </c>
      <c r="AB45" s="128">
        <v>40107.5390625</v>
      </c>
      <c r="AC45" s="128">
        <v>32053.556640625</v>
      </c>
      <c r="AD45" s="128">
        <v>34977.0625</v>
      </c>
    </row>
    <row r="46" spans="1:30" x14ac:dyDescent="0.25">
      <c r="A46" s="34" t="s">
        <v>54</v>
      </c>
      <c r="B46" s="34" t="s">
        <v>72</v>
      </c>
      <c r="C46" s="5" t="s">
        <v>74</v>
      </c>
      <c r="D46" s="5" t="s">
        <v>80</v>
      </c>
      <c r="E46" s="5" t="s">
        <v>74</v>
      </c>
      <c r="F46" s="5" t="s">
        <v>89</v>
      </c>
      <c r="G46" s="5"/>
      <c r="H46" s="4" t="s">
        <v>106</v>
      </c>
      <c r="I46" s="85">
        <v>0.11276094121813761</v>
      </c>
      <c r="J46" s="85">
        <v>5.8882697738172278E-2</v>
      </c>
      <c r="K46" s="85">
        <v>-1.0775648695993066E-2</v>
      </c>
      <c r="L46" s="85">
        <v>-12.185587248491681</v>
      </c>
      <c r="M46" s="5" t="s">
        <v>35</v>
      </c>
      <c r="N46" s="4" t="s">
        <v>34</v>
      </c>
      <c r="O46" s="86">
        <v>27.71171192094306</v>
      </c>
      <c r="P46" s="86">
        <v>15.46754119436369</v>
      </c>
      <c r="Q46" s="86">
        <v>-2.4488341453158742</v>
      </c>
      <c r="R46" s="86">
        <v>-11.007873372768618</v>
      </c>
      <c r="S46" s="5" t="s">
        <v>35</v>
      </c>
      <c r="U46" s="86">
        <v>40.690716452244452</v>
      </c>
      <c r="V46" s="86">
        <v>38.068557244010378</v>
      </c>
      <c r="W46" s="86">
        <v>-0.52443184164681522</v>
      </c>
      <c r="X46" s="86">
        <v>-1.3233910912773816</v>
      </c>
      <c r="Y46" s="5" t="s">
        <v>35</v>
      </c>
      <c r="Z46" s="4" t="s">
        <v>34</v>
      </c>
      <c r="AA46" s="128">
        <v>3322.38330078125</v>
      </c>
      <c r="AB46" s="128">
        <v>3495.158447265625</v>
      </c>
      <c r="AC46" s="128">
        <v>920.68927001953125</v>
      </c>
      <c r="AD46" s="128">
        <v>540.61505126953125</v>
      </c>
    </row>
    <row r="47" spans="1:30" x14ac:dyDescent="0.25">
      <c r="A47" s="34" t="s">
        <v>54</v>
      </c>
      <c r="B47" s="34" t="s">
        <v>72</v>
      </c>
      <c r="C47" s="5" t="s">
        <v>74</v>
      </c>
      <c r="D47" s="5" t="s">
        <v>80</v>
      </c>
      <c r="E47" s="5" t="s">
        <v>74</v>
      </c>
      <c r="F47" s="5" t="s">
        <v>89</v>
      </c>
      <c r="G47" s="5"/>
      <c r="H47" s="4" t="s">
        <v>100</v>
      </c>
      <c r="I47" s="85">
        <v>0.52043452540987634</v>
      </c>
      <c r="J47" s="85">
        <v>0.44981923121235878</v>
      </c>
      <c r="K47" s="85">
        <v>-1.4123058839503511E-2</v>
      </c>
      <c r="L47" s="85">
        <v>-2.8742503529556984</v>
      </c>
      <c r="M47" s="5" t="s">
        <v>35</v>
      </c>
      <c r="N47" s="4" t="s">
        <v>34</v>
      </c>
      <c r="O47" s="86">
        <v>84.808965693867862</v>
      </c>
      <c r="P47" s="86">
        <v>81.730142647956512</v>
      </c>
      <c r="Q47" s="86">
        <v>-0.61576460918226994</v>
      </c>
      <c r="R47" s="86">
        <v>-0.73683968409242739</v>
      </c>
      <c r="S47" s="5" t="s">
        <v>34</v>
      </c>
      <c r="U47" s="86">
        <v>61.365507897887973</v>
      </c>
      <c r="V47" s="86">
        <v>55.037127874584179</v>
      </c>
      <c r="W47" s="86">
        <v>-1.2656760046607585</v>
      </c>
      <c r="X47" s="86">
        <v>-2.1532768673301117</v>
      </c>
      <c r="Y47" s="5" t="s">
        <v>35</v>
      </c>
      <c r="Z47" s="4" t="s">
        <v>34</v>
      </c>
      <c r="AA47" s="128">
        <v>5924.35888671875</v>
      </c>
      <c r="AB47" s="128">
        <v>6805.85205078125</v>
      </c>
      <c r="AC47" s="128">
        <v>5024.3876953125</v>
      </c>
      <c r="AD47" s="128">
        <v>5562.4326171875</v>
      </c>
    </row>
    <row r="48" spans="1:30" x14ac:dyDescent="0.25">
      <c r="A48" s="34" t="s">
        <v>54</v>
      </c>
      <c r="B48" s="34" t="s">
        <v>72</v>
      </c>
      <c r="C48" s="5" t="s">
        <v>74</v>
      </c>
      <c r="D48" s="5" t="s">
        <v>80</v>
      </c>
      <c r="E48" s="5" t="s">
        <v>74</v>
      </c>
      <c r="F48" s="5" t="s">
        <v>89</v>
      </c>
      <c r="G48" s="5"/>
      <c r="H48" s="4" t="s">
        <v>105</v>
      </c>
      <c r="I48" s="85">
        <v>0.55466427492416848</v>
      </c>
      <c r="J48" s="85">
        <v>0.49755234346693977</v>
      </c>
      <c r="K48" s="85">
        <v>-1.142238629144574E-2</v>
      </c>
      <c r="L48" s="85">
        <v>-2.1498003050688164</v>
      </c>
      <c r="M48" s="5" t="s">
        <v>35</v>
      </c>
      <c r="N48" s="4" t="s">
        <v>34</v>
      </c>
      <c r="O48" s="86">
        <v>90.635116840524674</v>
      </c>
      <c r="P48" s="86">
        <v>86.101180782056645</v>
      </c>
      <c r="Q48" s="86">
        <v>-0.9067872116936071</v>
      </c>
      <c r="R48" s="86">
        <v>-1.0211230861903453</v>
      </c>
      <c r="S48" s="5" t="s">
        <v>47</v>
      </c>
      <c r="U48" s="86">
        <v>61.197502056528172</v>
      </c>
      <c r="V48" s="86">
        <v>57.786936131151066</v>
      </c>
      <c r="W48" s="86">
        <v>-0.6821131850754214</v>
      </c>
      <c r="X48" s="86">
        <v>-1.1403213029597237</v>
      </c>
      <c r="Y48" s="5" t="s">
        <v>35</v>
      </c>
      <c r="Z48" s="4" t="s">
        <v>34</v>
      </c>
      <c r="AA48" s="128">
        <v>22687.423828125</v>
      </c>
      <c r="AB48" s="128">
        <v>23361.501953125</v>
      </c>
      <c r="AC48" s="128">
        <v>20562.7734375</v>
      </c>
      <c r="AD48" s="128">
        <v>20114.529296875</v>
      </c>
    </row>
    <row r="49" spans="1:30" x14ac:dyDescent="0.25">
      <c r="A49" s="34" t="s">
        <v>54</v>
      </c>
      <c r="B49" s="34" t="s">
        <v>72</v>
      </c>
      <c r="C49" s="5" t="s">
        <v>74</v>
      </c>
      <c r="D49" s="5" t="s">
        <v>80</v>
      </c>
      <c r="E49" s="5" t="s">
        <v>74</v>
      </c>
      <c r="F49" s="5" t="s">
        <v>89</v>
      </c>
      <c r="G49" s="5"/>
      <c r="H49" s="4" t="s">
        <v>236</v>
      </c>
      <c r="I49" s="85">
        <v>0.4570849278230868</v>
      </c>
      <c r="J49" s="85">
        <v>0.35040917075156158</v>
      </c>
      <c r="K49" s="85">
        <v>-2.1335151414305042E-2</v>
      </c>
      <c r="L49" s="85">
        <v>-5.1765586881891696</v>
      </c>
      <c r="M49" s="5" t="s">
        <v>35</v>
      </c>
      <c r="N49" s="4" t="s">
        <v>34</v>
      </c>
      <c r="O49" s="86">
        <v>83.256471312347969</v>
      </c>
      <c r="P49" s="86">
        <v>70.792956290934256</v>
      </c>
      <c r="Q49" s="86">
        <v>-2.4927030042827436</v>
      </c>
      <c r="R49" s="86">
        <v>-3.1912952066386113</v>
      </c>
      <c r="S49" s="5" t="s">
        <v>35</v>
      </c>
      <c r="U49" s="86">
        <v>54.900828802636916</v>
      </c>
      <c r="V49" s="86">
        <v>49.497745130391586</v>
      </c>
      <c r="W49" s="86">
        <v>-1.0806167344490658</v>
      </c>
      <c r="X49" s="86">
        <v>-2.0507076153824411</v>
      </c>
      <c r="Y49" s="5" t="s">
        <v>35</v>
      </c>
      <c r="Z49" s="4" t="s">
        <v>34</v>
      </c>
      <c r="AA49" s="128">
        <v>326.25680541992188</v>
      </c>
      <c r="AB49" s="128">
        <v>259.89694213867188</v>
      </c>
      <c r="AC49" s="128">
        <v>271.62991333007813</v>
      </c>
      <c r="AD49" s="128">
        <v>183.98872375488281</v>
      </c>
    </row>
    <row r="50" spans="1:30" x14ac:dyDescent="0.25">
      <c r="A50" s="34" t="s">
        <v>54</v>
      </c>
      <c r="B50" s="34" t="s">
        <v>72</v>
      </c>
      <c r="C50" s="5" t="s">
        <v>74</v>
      </c>
      <c r="D50" s="5" t="s">
        <v>80</v>
      </c>
      <c r="E50" s="5" t="s">
        <v>74</v>
      </c>
      <c r="F50" s="5" t="s">
        <v>89</v>
      </c>
      <c r="G50" s="5"/>
      <c r="H50" s="4" t="s">
        <v>103</v>
      </c>
      <c r="I50" s="85">
        <v>0.56682371703050372</v>
      </c>
      <c r="J50" s="85">
        <v>0.48168541528663367</v>
      </c>
      <c r="K50" s="85">
        <v>-1.702766034877401E-2</v>
      </c>
      <c r="L50" s="85">
        <v>-3.202732752418147</v>
      </c>
      <c r="M50" s="5" t="s">
        <v>35</v>
      </c>
      <c r="N50" s="4" t="s">
        <v>34</v>
      </c>
      <c r="O50" s="86">
        <v>91.521675305672431</v>
      </c>
      <c r="P50" s="86">
        <v>84.961419192563781</v>
      </c>
      <c r="Q50" s="86">
        <v>-1.3120512226217307</v>
      </c>
      <c r="R50" s="86">
        <v>-1.4765617405257725</v>
      </c>
      <c r="S50" s="5" t="s">
        <v>35</v>
      </c>
      <c r="U50" s="86">
        <v>61.933275930250851</v>
      </c>
      <c r="V50" s="86">
        <v>56.694605606210601</v>
      </c>
      <c r="W50" s="86">
        <v>-1.0477340648080502</v>
      </c>
      <c r="X50" s="86">
        <v>-1.7520409786616287</v>
      </c>
      <c r="Y50" s="5" t="s">
        <v>35</v>
      </c>
      <c r="Z50" s="4" t="s">
        <v>34</v>
      </c>
      <c r="AA50" s="128">
        <v>18545.224609375</v>
      </c>
      <c r="AB50" s="128">
        <v>22413.66796875</v>
      </c>
      <c r="AC50" s="128">
        <v>16972.900390625</v>
      </c>
      <c r="AD50" s="128">
        <v>19042.970703125</v>
      </c>
    </row>
    <row r="51" spans="1:30" x14ac:dyDescent="0.25">
      <c r="A51" s="34" t="s">
        <v>54</v>
      </c>
      <c r="B51" s="34" t="s">
        <v>72</v>
      </c>
      <c r="C51" s="5" t="s">
        <v>74</v>
      </c>
      <c r="D51" s="5" t="s">
        <v>80</v>
      </c>
      <c r="E51" s="5" t="s">
        <v>74</v>
      </c>
      <c r="F51" s="5" t="s">
        <v>89</v>
      </c>
      <c r="G51" s="5"/>
      <c r="H51" s="4" t="s">
        <v>235</v>
      </c>
      <c r="I51" s="85">
        <v>0.62122291452961731</v>
      </c>
      <c r="J51" s="85">
        <v>0.57208351720833794</v>
      </c>
      <c r="K51" s="85">
        <v>-9.8278794642558728E-3</v>
      </c>
      <c r="L51" s="85">
        <v>-1.6345929056000186</v>
      </c>
      <c r="M51" s="5" t="s">
        <v>47</v>
      </c>
      <c r="N51" s="4" t="s">
        <v>34</v>
      </c>
      <c r="O51" s="86">
        <v>90.143797168107938</v>
      </c>
      <c r="P51" s="86">
        <v>88.734870801863451</v>
      </c>
      <c r="Q51" s="86">
        <v>-0.28178527324889568</v>
      </c>
      <c r="R51" s="86">
        <v>-0.31456814673086475</v>
      </c>
      <c r="S51" s="5" t="s">
        <v>34</v>
      </c>
      <c r="U51" s="86">
        <v>68.914660136970596</v>
      </c>
      <c r="V51" s="86">
        <v>64.471104993858177</v>
      </c>
      <c r="W51" s="86">
        <v>-0.8887110286224843</v>
      </c>
      <c r="X51" s="86">
        <v>-1.3241902395649374</v>
      </c>
      <c r="Y51" s="5" t="s">
        <v>35</v>
      </c>
      <c r="Z51" s="4" t="s">
        <v>34</v>
      </c>
      <c r="AA51" s="128">
        <v>784.362060546875</v>
      </c>
      <c r="AB51" s="128">
        <v>813.78271484375</v>
      </c>
      <c r="AC51" s="128">
        <v>707.05377197265625</v>
      </c>
      <c r="AD51" s="128">
        <v>722.10906982421875</v>
      </c>
    </row>
    <row r="52" spans="1:30" x14ac:dyDescent="0.25">
      <c r="A52" s="34" t="s">
        <v>54</v>
      </c>
      <c r="B52" s="34" t="s">
        <v>72</v>
      </c>
      <c r="C52" s="5" t="s">
        <v>74</v>
      </c>
      <c r="D52" s="5" t="s">
        <v>80</v>
      </c>
      <c r="E52" s="5" t="s">
        <v>74</v>
      </c>
      <c r="F52" s="5" t="s">
        <v>89</v>
      </c>
      <c r="G52" s="5"/>
      <c r="H52" s="4" t="s">
        <v>102</v>
      </c>
      <c r="I52" s="85">
        <v>0.60574446676883309</v>
      </c>
      <c r="J52" s="85">
        <v>0.57699588688663894</v>
      </c>
      <c r="K52" s="85">
        <v>-5.7497159764388298E-3</v>
      </c>
      <c r="L52" s="85">
        <v>-0.96774862304129794</v>
      </c>
      <c r="M52" s="5" t="s">
        <v>34</v>
      </c>
      <c r="N52" s="4" t="s">
        <v>34</v>
      </c>
      <c r="O52" s="86">
        <v>92.242919025270737</v>
      </c>
      <c r="P52" s="86">
        <v>91.899861305652706</v>
      </c>
      <c r="Q52" s="86">
        <v>-6.8611543923606799E-2</v>
      </c>
      <c r="R52" s="86">
        <v>-7.4492266086356729E-2</v>
      </c>
      <c r="S52" s="5" t="s">
        <v>34</v>
      </c>
      <c r="U52" s="86">
        <v>65.668397441204561</v>
      </c>
      <c r="V52" s="86">
        <v>62.785283752234392</v>
      </c>
      <c r="W52" s="86">
        <v>-0.57662273779403472</v>
      </c>
      <c r="X52" s="86">
        <v>-0.89392225990337915</v>
      </c>
      <c r="Y52" s="5" t="s">
        <v>47</v>
      </c>
      <c r="Z52" s="4" t="s">
        <v>34</v>
      </c>
      <c r="AA52" s="128">
        <v>2011.362548828125</v>
      </c>
      <c r="AB52" s="128">
        <v>3420.50048828125</v>
      </c>
      <c r="AC52" s="128">
        <v>1855.3394775390625</v>
      </c>
      <c r="AD52" s="128">
        <v>3143.435302734375</v>
      </c>
    </row>
    <row r="53" spans="1:30" x14ac:dyDescent="0.25">
      <c r="A53" s="34" t="s">
        <v>54</v>
      </c>
      <c r="B53" s="34" t="s">
        <v>72</v>
      </c>
      <c r="C53" s="5" t="s">
        <v>74</v>
      </c>
      <c r="D53" s="5" t="s">
        <v>80</v>
      </c>
      <c r="E53" s="5" t="s">
        <v>74</v>
      </c>
      <c r="F53" s="5" t="s">
        <v>89</v>
      </c>
      <c r="G53" s="5"/>
      <c r="H53" s="4" t="s">
        <v>101</v>
      </c>
      <c r="I53" s="85">
        <v>0.56463929787006994</v>
      </c>
      <c r="J53" s="85">
        <v>0.47390363253189954</v>
      </c>
      <c r="K53" s="85">
        <v>-1.8147133067634082E-2</v>
      </c>
      <c r="L53" s="85">
        <v>-3.4429947870874389</v>
      </c>
      <c r="M53" s="5" t="s">
        <v>35</v>
      </c>
      <c r="N53" s="4" t="s">
        <v>34</v>
      </c>
      <c r="O53" s="86">
        <v>91.835832818583981</v>
      </c>
      <c r="P53" s="86">
        <v>84.349656275489565</v>
      </c>
      <c r="Q53" s="86">
        <v>-1.4972353086188828</v>
      </c>
      <c r="R53" s="86">
        <v>-1.686257269596203</v>
      </c>
      <c r="S53" s="5" t="s">
        <v>35</v>
      </c>
      <c r="U53" s="86">
        <v>61.483549562345644</v>
      </c>
      <c r="V53" s="86">
        <v>56.183232209519595</v>
      </c>
      <c r="W53" s="86">
        <v>-1.060063470565209</v>
      </c>
      <c r="X53" s="86">
        <v>-1.7868687212006296</v>
      </c>
      <c r="Y53" s="5" t="s">
        <v>35</v>
      </c>
      <c r="Z53" s="4" t="s">
        <v>34</v>
      </c>
      <c r="AA53" s="128">
        <v>940.54150390625</v>
      </c>
      <c r="AB53" s="128">
        <v>1013.9276123046875</v>
      </c>
      <c r="AC53" s="128">
        <v>863.754150390625</v>
      </c>
      <c r="AD53" s="128">
        <v>855.24444580078125</v>
      </c>
    </row>
    <row r="54" spans="1:30" x14ac:dyDescent="0.25">
      <c r="A54" s="34" t="s">
        <v>54</v>
      </c>
      <c r="B54" s="34" t="s">
        <v>72</v>
      </c>
      <c r="C54" s="5" t="s">
        <v>74</v>
      </c>
      <c r="D54" s="5" t="s">
        <v>80</v>
      </c>
      <c r="E54" s="5" t="s">
        <v>74</v>
      </c>
      <c r="F54" s="5" t="s">
        <v>89</v>
      </c>
      <c r="G54" s="5"/>
      <c r="H54" s="4" t="s">
        <v>104</v>
      </c>
      <c r="I54" s="85">
        <v>0.3237423938867981</v>
      </c>
      <c r="J54" s="85">
        <v>0.30590263503383741</v>
      </c>
      <c r="K54" s="85">
        <v>-3.5679517705921372E-3</v>
      </c>
      <c r="L54" s="85">
        <v>-1.1272237586556932</v>
      </c>
      <c r="M54" s="5" t="s">
        <v>34</v>
      </c>
      <c r="N54" s="4" t="s">
        <v>34</v>
      </c>
      <c r="O54" s="86">
        <v>58.614077043442968</v>
      </c>
      <c r="P54" s="86">
        <v>56.295236608434486</v>
      </c>
      <c r="Q54" s="86">
        <v>-0.46376808700169692</v>
      </c>
      <c r="R54" s="86">
        <v>-0.80404941165868049</v>
      </c>
      <c r="S54" s="5" t="s">
        <v>34</v>
      </c>
      <c r="U54" s="86">
        <v>55.232874117739698</v>
      </c>
      <c r="V54" s="86">
        <v>54.338990909935227</v>
      </c>
      <c r="W54" s="86">
        <v>-0.17877664156089379</v>
      </c>
      <c r="X54" s="86">
        <v>-0.32579389085969357</v>
      </c>
      <c r="Y54" s="5" t="s">
        <v>34</v>
      </c>
      <c r="Z54" s="4" t="s">
        <v>34</v>
      </c>
      <c r="AA54" s="128">
        <v>239.35850524902344</v>
      </c>
      <c r="AB54" s="128">
        <v>217.33168029785156</v>
      </c>
      <c r="AC54" s="128">
        <v>140.29777526855469</v>
      </c>
      <c r="AD54" s="128">
        <v>122.34738159179688</v>
      </c>
    </row>
    <row r="55" spans="1:30" x14ac:dyDescent="0.25">
      <c r="A55" s="34" t="s">
        <v>62</v>
      </c>
      <c r="B55" s="34" t="s">
        <v>73</v>
      </c>
      <c r="C55" s="5" t="s">
        <v>74</v>
      </c>
      <c r="D55" s="5" t="s">
        <v>81</v>
      </c>
      <c r="E55" s="5" t="s">
        <v>74</v>
      </c>
      <c r="F55" s="5" t="s">
        <v>90</v>
      </c>
      <c r="G55" s="5"/>
      <c r="H55" s="4" t="s">
        <v>111</v>
      </c>
      <c r="I55" s="85">
        <v>0.29572190366229051</v>
      </c>
      <c r="J55" s="85">
        <v>0.21647280085959408</v>
      </c>
      <c r="K55" s="85">
        <v>-1.761091173393254E-2</v>
      </c>
      <c r="L55" s="85">
        <v>-6.6974961681379952</v>
      </c>
      <c r="M55" s="5" t="s">
        <v>47</v>
      </c>
      <c r="N55" s="4" t="s">
        <v>34</v>
      </c>
      <c r="O55" s="86">
        <v>61.882063220631537</v>
      </c>
      <c r="P55" s="86">
        <v>46.58277051157588</v>
      </c>
      <c r="Q55" s="86">
        <v>-3.3998428242345904</v>
      </c>
      <c r="R55" s="86">
        <v>-6.1160769577726093</v>
      </c>
      <c r="S55" s="5" t="s">
        <v>35</v>
      </c>
      <c r="U55" s="86">
        <v>47.787983831104164</v>
      </c>
      <c r="V55" s="86">
        <v>46.470572377355744</v>
      </c>
      <c r="W55" s="86">
        <v>-0.29275810083298187</v>
      </c>
      <c r="X55" s="86">
        <v>-0.6192958192681175</v>
      </c>
      <c r="Y55" s="5" t="s">
        <v>34</v>
      </c>
      <c r="Z55" s="4" t="s">
        <v>34</v>
      </c>
      <c r="AA55" s="128">
        <v>533.72845458984375</v>
      </c>
      <c r="AB55" s="128">
        <v>654.9619140625</v>
      </c>
      <c r="AC55" s="128">
        <v>330.28216552734375</v>
      </c>
      <c r="AD55" s="128">
        <v>305.09939575195313</v>
      </c>
    </row>
    <row r="56" spans="1:30" x14ac:dyDescent="0.25">
      <c r="A56" s="34" t="s">
        <v>62</v>
      </c>
      <c r="B56" s="34" t="s">
        <v>73</v>
      </c>
      <c r="C56" s="5" t="s">
        <v>74</v>
      </c>
      <c r="D56" s="5" t="s">
        <v>81</v>
      </c>
      <c r="E56" s="5" t="s">
        <v>74</v>
      </c>
      <c r="F56" s="5" t="s">
        <v>90</v>
      </c>
      <c r="G56" s="5"/>
      <c r="H56" s="4" t="s">
        <v>117</v>
      </c>
      <c r="I56" s="85">
        <v>0.24070122084063278</v>
      </c>
      <c r="J56" s="85">
        <v>0.21592117039901129</v>
      </c>
      <c r="K56" s="85">
        <v>-5.5066778759158864E-3</v>
      </c>
      <c r="L56" s="85">
        <v>-2.3853786643824204</v>
      </c>
      <c r="M56" s="5" t="s">
        <v>34</v>
      </c>
      <c r="N56" s="4" t="s">
        <v>34</v>
      </c>
      <c r="O56" s="86">
        <v>49.548434149753909</v>
      </c>
      <c r="P56" s="86">
        <v>44.397330005921582</v>
      </c>
      <c r="Q56" s="86">
        <v>-1.1446898097405178</v>
      </c>
      <c r="R56" s="86">
        <v>-2.4098508059096635</v>
      </c>
      <c r="S56" s="5" t="s">
        <v>34</v>
      </c>
      <c r="U56" s="86">
        <v>48.578976302892535</v>
      </c>
      <c r="V56" s="86">
        <v>48.633818828792734</v>
      </c>
      <c r="W56" s="86">
        <v>1.2187227977822346E-2</v>
      </c>
      <c r="X56" s="86">
        <v>2.5076446474736613E-2</v>
      </c>
      <c r="Y56" s="5" t="s">
        <v>34</v>
      </c>
      <c r="Z56" s="4" t="s">
        <v>34</v>
      </c>
      <c r="AA56" s="128">
        <v>785.9722900390625</v>
      </c>
      <c r="AB56" s="128">
        <v>837.0245361328125</v>
      </c>
      <c r="AC56" s="128">
        <v>389.43695068359375</v>
      </c>
      <c r="AD56" s="128">
        <v>371.61654663085938</v>
      </c>
    </row>
    <row r="57" spans="1:30" x14ac:dyDescent="0.25">
      <c r="A57" s="34" t="s">
        <v>62</v>
      </c>
      <c r="B57" s="34" t="s">
        <v>73</v>
      </c>
      <c r="C57" s="5" t="s">
        <v>74</v>
      </c>
      <c r="D57" s="5" t="s">
        <v>81</v>
      </c>
      <c r="E57" s="5" t="s">
        <v>74</v>
      </c>
      <c r="F57" s="5" t="s">
        <v>90</v>
      </c>
      <c r="G57" s="5"/>
      <c r="H57" s="4" t="s">
        <v>112</v>
      </c>
      <c r="I57" s="85">
        <v>0.25126891535529083</v>
      </c>
      <c r="J57" s="85">
        <v>0.17818119788289347</v>
      </c>
      <c r="K57" s="85">
        <v>-1.6241714993866081E-2</v>
      </c>
      <c r="L57" s="85">
        <v>-7.3538540307415463</v>
      </c>
      <c r="M57" s="5" t="s">
        <v>35</v>
      </c>
      <c r="N57" s="4" t="s">
        <v>34</v>
      </c>
      <c r="O57" s="86">
        <v>53.073895119176974</v>
      </c>
      <c r="P57" s="86">
        <v>40.195230616332353</v>
      </c>
      <c r="Q57" s="86">
        <v>-2.861925445076583</v>
      </c>
      <c r="R57" s="86">
        <v>-5.9895032922998475</v>
      </c>
      <c r="S57" s="5" t="s">
        <v>47</v>
      </c>
      <c r="U57" s="86">
        <v>47.343221143100344</v>
      </c>
      <c r="V57" s="86">
        <v>44.328940312260293</v>
      </c>
      <c r="W57" s="86">
        <v>-0.66984018463112205</v>
      </c>
      <c r="X57" s="86">
        <v>-1.4512748961254762</v>
      </c>
      <c r="Y57" s="5" t="s">
        <v>47</v>
      </c>
      <c r="Z57" s="4" t="s">
        <v>34</v>
      </c>
      <c r="AA57" s="128">
        <v>342.604736328125</v>
      </c>
      <c r="AB57" s="128">
        <v>360.7586669921875</v>
      </c>
      <c r="AC57" s="128">
        <v>181.83367919921875</v>
      </c>
      <c r="AD57" s="128">
        <v>145.00778198242188</v>
      </c>
    </row>
    <row r="58" spans="1:30" x14ac:dyDescent="0.25">
      <c r="A58" s="34" t="s">
        <v>62</v>
      </c>
      <c r="B58" s="34" t="s">
        <v>73</v>
      </c>
      <c r="C58" s="5" t="s">
        <v>74</v>
      </c>
      <c r="D58" s="5" t="s">
        <v>81</v>
      </c>
      <c r="E58" s="5" t="s">
        <v>74</v>
      </c>
      <c r="F58" s="5" t="s">
        <v>90</v>
      </c>
      <c r="G58" s="5"/>
      <c r="H58" s="4" t="s">
        <v>108</v>
      </c>
      <c r="I58" s="85">
        <v>0.23875550865134981</v>
      </c>
      <c r="J58" s="85">
        <v>0.1848767825723861</v>
      </c>
      <c r="K58" s="85">
        <v>-1.1973050239769713E-2</v>
      </c>
      <c r="L58" s="85">
        <v>-5.5248587821850492</v>
      </c>
      <c r="M58" s="5" t="s">
        <v>48</v>
      </c>
      <c r="N58" s="4" t="s">
        <v>34</v>
      </c>
      <c r="O58" s="86">
        <v>49.166766063675958</v>
      </c>
      <c r="P58" s="86">
        <v>39.236510765403899</v>
      </c>
      <c r="Q58" s="86">
        <v>-2.2067233996160134</v>
      </c>
      <c r="R58" s="86">
        <v>-4.8899553116004686</v>
      </c>
      <c r="S58" s="5" t="s">
        <v>48</v>
      </c>
      <c r="U58" s="86">
        <v>48.560344266315404</v>
      </c>
      <c r="V58" s="86">
        <v>47.118558446180188</v>
      </c>
      <c r="W58" s="86">
        <v>-0.32039684891893694</v>
      </c>
      <c r="X58" s="86">
        <v>-0.66754618049507108</v>
      </c>
      <c r="Y58" s="5" t="s">
        <v>34</v>
      </c>
      <c r="Z58" s="4" t="s">
        <v>34</v>
      </c>
      <c r="AA58" s="128">
        <v>1050.52587890625</v>
      </c>
      <c r="AB58" s="128">
        <v>1189.1661376953125</v>
      </c>
      <c r="AC58" s="128">
        <v>516.50958251953125</v>
      </c>
      <c r="AD58" s="128">
        <v>466.58731079101563</v>
      </c>
    </row>
    <row r="59" spans="1:30" x14ac:dyDescent="0.25">
      <c r="A59" s="34" t="s">
        <v>62</v>
      </c>
      <c r="B59" s="34" t="s">
        <v>73</v>
      </c>
      <c r="C59" s="5" t="s">
        <v>74</v>
      </c>
      <c r="D59" s="5" t="s">
        <v>81</v>
      </c>
      <c r="E59" s="5" t="s">
        <v>74</v>
      </c>
      <c r="F59" s="5" t="s">
        <v>90</v>
      </c>
      <c r="G59" s="5"/>
      <c r="H59" s="4" t="s">
        <v>115</v>
      </c>
      <c r="I59" s="85">
        <v>0.15103258614456336</v>
      </c>
      <c r="J59" s="85">
        <v>0.13001323439482237</v>
      </c>
      <c r="K59" s="85">
        <v>-4.6709670554979967E-3</v>
      </c>
      <c r="L59" s="85">
        <v>-3.2753671931301853</v>
      </c>
      <c r="M59" s="5" t="s">
        <v>34</v>
      </c>
      <c r="N59" s="4" t="s">
        <v>34</v>
      </c>
      <c r="O59" s="86">
        <v>32.042400779770233</v>
      </c>
      <c r="P59" s="86">
        <v>26.869005372879251</v>
      </c>
      <c r="Q59" s="86">
        <v>-1.1496434237535522</v>
      </c>
      <c r="R59" s="86">
        <v>-3.8374661723657333</v>
      </c>
      <c r="S59" s="5" t="s">
        <v>34</v>
      </c>
      <c r="U59" s="86">
        <v>47.135227844699088</v>
      </c>
      <c r="V59" s="86">
        <v>48.387810635541364</v>
      </c>
      <c r="W59" s="86">
        <v>0.27835173129828256</v>
      </c>
      <c r="X59" s="86">
        <v>0.58453012505170765</v>
      </c>
      <c r="Y59" s="5" t="s">
        <v>34</v>
      </c>
      <c r="Z59" s="4" t="s">
        <v>34</v>
      </c>
      <c r="AA59" s="128">
        <v>3976.378173828125</v>
      </c>
      <c r="AB59" s="128">
        <v>3980.439208984375</v>
      </c>
      <c r="AC59" s="128">
        <v>1274.1270751953125</v>
      </c>
      <c r="AD59" s="128">
        <v>1069.50439453125</v>
      </c>
    </row>
    <row r="60" spans="1:30" x14ac:dyDescent="0.25">
      <c r="A60" s="34" t="s">
        <v>62</v>
      </c>
      <c r="B60" s="34" t="s">
        <v>73</v>
      </c>
      <c r="C60" s="5" t="s">
        <v>74</v>
      </c>
      <c r="D60" s="5" t="s">
        <v>81</v>
      </c>
      <c r="E60" s="5" t="s">
        <v>74</v>
      </c>
      <c r="F60" s="5" t="s">
        <v>90</v>
      </c>
      <c r="G60" s="5"/>
      <c r="H60" s="4" t="s">
        <v>116</v>
      </c>
      <c r="I60" s="85">
        <v>0.37385142165103935</v>
      </c>
      <c r="J60" s="85">
        <v>0.28258999293247911</v>
      </c>
      <c r="K60" s="85">
        <v>-2.0280317493013386E-2</v>
      </c>
      <c r="L60" s="85">
        <v>-6.0297008635794347</v>
      </c>
      <c r="M60" s="5" t="s">
        <v>35</v>
      </c>
      <c r="N60" s="4" t="s">
        <v>34</v>
      </c>
      <c r="O60" s="86">
        <v>72.705890557566448</v>
      </c>
      <c r="P60" s="86">
        <v>58.368574943268449</v>
      </c>
      <c r="Q60" s="86">
        <v>-3.1860701365106658</v>
      </c>
      <c r="R60" s="86">
        <v>-4.7637888348238011</v>
      </c>
      <c r="S60" s="5" t="s">
        <v>35</v>
      </c>
      <c r="U60" s="86">
        <v>51.419688113858477</v>
      </c>
      <c r="V60" s="86">
        <v>48.414749410473618</v>
      </c>
      <c r="W60" s="86">
        <v>-0.6677641563077461</v>
      </c>
      <c r="X60" s="86">
        <v>-1.3292339261166686</v>
      </c>
      <c r="Y60" s="5" t="s">
        <v>47</v>
      </c>
      <c r="Z60" s="4" t="s">
        <v>34</v>
      </c>
      <c r="AA60" s="128">
        <v>422.6199951171875</v>
      </c>
      <c r="AB60" s="128">
        <v>497.81500244140625</v>
      </c>
      <c r="AC60" s="128">
        <v>307.26962280273438</v>
      </c>
      <c r="AD60" s="128">
        <v>290.56753540039063</v>
      </c>
    </row>
    <row r="61" spans="1:30" x14ac:dyDescent="0.25">
      <c r="A61" s="34" t="s">
        <v>62</v>
      </c>
      <c r="B61" s="34" t="s">
        <v>73</v>
      </c>
      <c r="C61" s="5" t="s">
        <v>74</v>
      </c>
      <c r="D61" s="5" t="s">
        <v>81</v>
      </c>
      <c r="E61" s="5" t="s">
        <v>74</v>
      </c>
      <c r="F61" s="5" t="s">
        <v>90</v>
      </c>
      <c r="G61" s="5"/>
      <c r="H61" s="4" t="s">
        <v>110</v>
      </c>
      <c r="I61" s="85">
        <v>0.29413440795228618</v>
      </c>
      <c r="J61" s="85">
        <v>0.21978870566991596</v>
      </c>
      <c r="K61" s="85">
        <v>-1.6521267173860051E-2</v>
      </c>
      <c r="L61" s="85">
        <v>-6.2697235829163978</v>
      </c>
      <c r="M61" s="5" t="s">
        <v>35</v>
      </c>
      <c r="N61" s="4" t="s">
        <v>34</v>
      </c>
      <c r="O61" s="86">
        <v>60.54579635185997</v>
      </c>
      <c r="P61" s="86">
        <v>48.154333277287449</v>
      </c>
      <c r="Q61" s="86">
        <v>-2.7536584610161161</v>
      </c>
      <c r="R61" s="86">
        <v>-4.9613395672348126</v>
      </c>
      <c r="S61" s="5" t="s">
        <v>47</v>
      </c>
      <c r="U61" s="86">
        <v>48.58048381144966</v>
      </c>
      <c r="V61" s="86">
        <v>45.642560224913751</v>
      </c>
      <c r="W61" s="86">
        <v>-0.65287190811909035</v>
      </c>
      <c r="X61" s="86">
        <v>-1.3766860872446607</v>
      </c>
      <c r="Y61" s="5" t="s">
        <v>48</v>
      </c>
      <c r="Z61" s="4" t="s">
        <v>34</v>
      </c>
      <c r="AA61" s="128">
        <v>502.63916015625</v>
      </c>
      <c r="AB61" s="128">
        <v>582.81695556640625</v>
      </c>
      <c r="AC61" s="128">
        <v>304.32687377929688</v>
      </c>
      <c r="AD61" s="128">
        <v>280.651611328125</v>
      </c>
    </row>
    <row r="62" spans="1:30" x14ac:dyDescent="0.25">
      <c r="A62" s="34" t="s">
        <v>62</v>
      </c>
      <c r="B62" s="34" t="s">
        <v>73</v>
      </c>
      <c r="C62" s="5" t="s">
        <v>74</v>
      </c>
      <c r="D62" s="5" t="s">
        <v>81</v>
      </c>
      <c r="E62" s="5" t="s">
        <v>74</v>
      </c>
      <c r="F62" s="5" t="s">
        <v>90</v>
      </c>
      <c r="G62" s="5"/>
      <c r="H62" s="4" t="s">
        <v>114</v>
      </c>
      <c r="I62" s="85">
        <v>0.36889195847351358</v>
      </c>
      <c r="J62" s="85">
        <v>0.28259219860962886</v>
      </c>
      <c r="K62" s="85">
        <v>-1.9177724414196604E-2</v>
      </c>
      <c r="L62" s="85">
        <v>-5.7502476286220521</v>
      </c>
      <c r="M62" s="5" t="s">
        <v>35</v>
      </c>
      <c r="N62" s="4" t="s">
        <v>34</v>
      </c>
      <c r="O62" s="86">
        <v>72.482793312298583</v>
      </c>
      <c r="P62" s="86">
        <v>56.058693120710934</v>
      </c>
      <c r="Q62" s="86">
        <v>-3.6498000425750319</v>
      </c>
      <c r="R62" s="86">
        <v>-5.5500378340272221</v>
      </c>
      <c r="S62" s="5" t="s">
        <v>35</v>
      </c>
      <c r="U62" s="86">
        <v>50.893728237556971</v>
      </c>
      <c r="V62" s="86">
        <v>50.410058258248071</v>
      </c>
      <c r="W62" s="86">
        <v>-0.10748221762419963</v>
      </c>
      <c r="X62" s="86">
        <v>-0.21197445716601981</v>
      </c>
      <c r="Y62" s="5" t="s">
        <v>34</v>
      </c>
      <c r="Z62" s="4" t="s">
        <v>34</v>
      </c>
      <c r="AA62" s="128">
        <v>705.91192626953125</v>
      </c>
      <c r="AB62" s="128">
        <v>830.3724365234375</v>
      </c>
      <c r="AC62" s="128">
        <v>511.6646728515625</v>
      </c>
      <c r="AD62" s="128">
        <v>465.49594116210938</v>
      </c>
    </row>
    <row r="63" spans="1:30" x14ac:dyDescent="0.25">
      <c r="A63" s="34" t="s">
        <v>62</v>
      </c>
      <c r="B63" s="34" t="s">
        <v>73</v>
      </c>
      <c r="C63" s="5" t="s">
        <v>74</v>
      </c>
      <c r="D63" s="5" t="s">
        <v>81</v>
      </c>
      <c r="E63" s="5" t="s">
        <v>74</v>
      </c>
      <c r="F63" s="5" t="s">
        <v>90</v>
      </c>
      <c r="G63" s="5"/>
      <c r="H63" s="4" t="s">
        <v>109</v>
      </c>
      <c r="I63" s="85">
        <v>0.29735425572745966</v>
      </c>
      <c r="J63" s="85">
        <v>0.2454196176364021</v>
      </c>
      <c r="K63" s="85">
        <v>-1.1541030686901679E-2</v>
      </c>
      <c r="L63" s="85">
        <v>-4.175961469916456</v>
      </c>
      <c r="M63" s="5" t="s">
        <v>34</v>
      </c>
      <c r="N63" s="4" t="s">
        <v>34</v>
      </c>
      <c r="O63" s="86">
        <v>59.13528974081197</v>
      </c>
      <c r="P63" s="86">
        <v>50.052659481483083</v>
      </c>
      <c r="Q63" s="86">
        <v>-2.0183622798508627</v>
      </c>
      <c r="R63" s="86">
        <v>-3.6377877077233167</v>
      </c>
      <c r="S63" s="5" t="s">
        <v>34</v>
      </c>
      <c r="U63" s="86">
        <v>50.283723480641349</v>
      </c>
      <c r="V63" s="86">
        <v>49.032283235058607</v>
      </c>
      <c r="W63" s="86">
        <v>-0.27809783235172147</v>
      </c>
      <c r="X63" s="86">
        <v>-0.55849045947680143</v>
      </c>
      <c r="Y63" s="5" t="s">
        <v>34</v>
      </c>
      <c r="Z63" s="4" t="s">
        <v>34</v>
      </c>
      <c r="AA63" s="128">
        <v>1571.3812255859375</v>
      </c>
      <c r="AB63" s="128">
        <v>1647.271484375</v>
      </c>
      <c r="AC63" s="128">
        <v>929.2408447265625</v>
      </c>
      <c r="AD63" s="128">
        <v>824.503173828125</v>
      </c>
    </row>
    <row r="64" spans="1:30" x14ac:dyDescent="0.25">
      <c r="A64" s="34" t="s">
        <v>62</v>
      </c>
      <c r="B64" s="34" t="s">
        <v>73</v>
      </c>
      <c r="C64" s="5" t="s">
        <v>74</v>
      </c>
      <c r="D64" s="5" t="s">
        <v>81</v>
      </c>
      <c r="E64" s="5" t="s">
        <v>74</v>
      </c>
      <c r="F64" s="5" t="s">
        <v>90</v>
      </c>
      <c r="G64" s="5"/>
      <c r="H64" s="4" t="s">
        <v>113</v>
      </c>
      <c r="I64" s="85">
        <v>0.3013240517530742</v>
      </c>
      <c r="J64" s="85">
        <v>0.1908201950356872</v>
      </c>
      <c r="K64" s="85">
        <v>-2.4556412603863778E-2</v>
      </c>
      <c r="L64" s="85">
        <v>-9.6539835813171386</v>
      </c>
      <c r="M64" s="5" t="s">
        <v>35</v>
      </c>
      <c r="N64" s="4" t="s">
        <v>34</v>
      </c>
      <c r="O64" s="86">
        <v>59.683062646934893</v>
      </c>
      <c r="P64" s="86">
        <v>40.584373798828828</v>
      </c>
      <c r="Q64" s="86">
        <v>-4.2441530773569029</v>
      </c>
      <c r="R64" s="86">
        <v>-8.2133541750552208</v>
      </c>
      <c r="S64" s="5" t="s">
        <v>35</v>
      </c>
      <c r="U64" s="86">
        <v>50.487364151469038</v>
      </c>
      <c r="V64" s="86">
        <v>47.018144466527126</v>
      </c>
      <c r="W64" s="86">
        <v>-0.77093770776487003</v>
      </c>
      <c r="X64" s="86">
        <v>-1.5695414004009645</v>
      </c>
      <c r="Y64" s="5" t="s">
        <v>47</v>
      </c>
      <c r="Z64" s="4" t="s">
        <v>34</v>
      </c>
      <c r="AA64" s="128">
        <v>397.44815063476563</v>
      </c>
      <c r="AB64" s="128">
        <v>400.60256958007813</v>
      </c>
      <c r="AC64" s="128">
        <v>237.209228515625</v>
      </c>
      <c r="AD64" s="128">
        <v>162.58204650878906</v>
      </c>
    </row>
    <row r="65" spans="1:30" x14ac:dyDescent="0.25">
      <c r="A65" s="4" t="s">
        <v>164</v>
      </c>
      <c r="B65" s="4" t="s">
        <v>70</v>
      </c>
      <c r="C65" s="5" t="s">
        <v>74</v>
      </c>
      <c r="D65" s="5" t="s">
        <v>165</v>
      </c>
      <c r="E65" s="5" t="s">
        <v>74</v>
      </c>
      <c r="F65" s="109" t="s">
        <v>166</v>
      </c>
      <c r="G65" s="109"/>
      <c r="H65" s="117" t="s">
        <v>173</v>
      </c>
      <c r="I65" s="112">
        <v>0.23614908000000001</v>
      </c>
      <c r="J65" s="112">
        <v>6.7015019999999995E-2</v>
      </c>
      <c r="K65" s="112">
        <v>-1.6913399999999999E-2</v>
      </c>
      <c r="L65" s="112">
        <v>-11.834519999999999</v>
      </c>
      <c r="M65" s="119" t="s">
        <v>35</v>
      </c>
      <c r="O65" s="111">
        <v>50.014412999999998</v>
      </c>
      <c r="P65" s="111">
        <v>16.412996</v>
      </c>
      <c r="Q65" s="111">
        <v>-3.3601420000000002</v>
      </c>
      <c r="R65" s="111">
        <v>-10.544040000000001</v>
      </c>
      <c r="S65" s="119" t="s">
        <v>35</v>
      </c>
      <c r="U65" s="111">
        <v>47.216203999999998</v>
      </c>
      <c r="V65" s="111">
        <v>40.830463999999999</v>
      </c>
      <c r="W65" s="111">
        <v>-0.63857410000000003</v>
      </c>
      <c r="X65" s="111">
        <v>-1.44258</v>
      </c>
      <c r="Y65" s="119" t="s">
        <v>35</v>
      </c>
      <c r="AA65" s="129">
        <v>82984.725417472175</v>
      </c>
      <c r="AB65" s="129">
        <v>93857.438120107981</v>
      </c>
      <c r="AC65" s="129">
        <v>41504.323297210503</v>
      </c>
      <c r="AD65" s="129">
        <v>15404.817564355799</v>
      </c>
    </row>
    <row r="66" spans="1:30" x14ac:dyDescent="0.25">
      <c r="A66" s="4" t="s">
        <v>164</v>
      </c>
      <c r="B66" s="4" t="s">
        <v>70</v>
      </c>
      <c r="C66" s="5" t="s">
        <v>74</v>
      </c>
      <c r="D66" s="5" t="s">
        <v>165</v>
      </c>
      <c r="E66" s="5" t="s">
        <v>74</v>
      </c>
      <c r="F66" s="109" t="s">
        <v>166</v>
      </c>
      <c r="G66" s="109"/>
      <c r="H66" s="117" t="s">
        <v>174</v>
      </c>
      <c r="I66" s="112">
        <v>0.31311238000000002</v>
      </c>
      <c r="J66" s="112">
        <v>0.10784666</v>
      </c>
      <c r="K66" s="112">
        <v>-2.0526599999999999E-2</v>
      </c>
      <c r="L66" s="112">
        <v>-10.110150000000001</v>
      </c>
      <c r="M66" s="119" t="s">
        <v>35</v>
      </c>
      <c r="O66" s="111">
        <v>59.975943999999998</v>
      </c>
      <c r="P66" s="111">
        <v>24.388935</v>
      </c>
      <c r="Q66" s="111">
        <v>-3.5587010000000001</v>
      </c>
      <c r="R66" s="111">
        <v>-8.6051819999999992</v>
      </c>
      <c r="S66" s="119" t="s">
        <v>35</v>
      </c>
      <c r="U66" s="111">
        <v>52.206327000000002</v>
      </c>
      <c r="V66" s="111">
        <v>44.219504999999998</v>
      </c>
      <c r="W66" s="111">
        <v>-0.79868220000000001</v>
      </c>
      <c r="X66" s="111">
        <v>-1.6466689999999999</v>
      </c>
      <c r="Y66" s="119" t="s">
        <v>35</v>
      </c>
      <c r="AA66" s="129">
        <v>1279.2099642845333</v>
      </c>
      <c r="AB66" s="129">
        <v>1139.6968742624256</v>
      </c>
      <c r="AC66" s="129">
        <v>767.21825182171165</v>
      </c>
      <c r="AD66" s="129">
        <v>277.9599298608947</v>
      </c>
    </row>
    <row r="67" spans="1:30" x14ac:dyDescent="0.25">
      <c r="A67" s="4" t="s">
        <v>164</v>
      </c>
      <c r="B67" s="4" t="s">
        <v>70</v>
      </c>
      <c r="C67" s="5" t="s">
        <v>74</v>
      </c>
      <c r="D67" s="5" t="s">
        <v>165</v>
      </c>
      <c r="E67" s="5" t="s">
        <v>74</v>
      </c>
      <c r="F67" s="109" t="s">
        <v>166</v>
      </c>
      <c r="G67" s="109"/>
      <c r="H67" s="117" t="s">
        <v>175</v>
      </c>
      <c r="I67" s="112">
        <v>0.31716628000000002</v>
      </c>
      <c r="J67" s="112">
        <v>0.16168486000000001</v>
      </c>
      <c r="K67" s="112">
        <v>-1.55481E-2</v>
      </c>
      <c r="L67" s="112">
        <v>-6.5157959999999999</v>
      </c>
      <c r="M67" s="119" t="s">
        <v>35</v>
      </c>
      <c r="O67" s="111">
        <v>61.695183999999998</v>
      </c>
      <c r="P67" s="111">
        <v>36.209189000000002</v>
      </c>
      <c r="Q67" s="111">
        <v>-2.5485989999999998</v>
      </c>
      <c r="R67" s="111">
        <v>-5.1894309999999999</v>
      </c>
      <c r="S67" s="119" t="s">
        <v>35</v>
      </c>
      <c r="U67" s="111">
        <v>51.408596000000003</v>
      </c>
      <c r="V67" s="111">
        <v>44.652991</v>
      </c>
      <c r="W67" s="111">
        <v>-0.67556039999999995</v>
      </c>
      <c r="X67" s="111">
        <v>-1.398963</v>
      </c>
      <c r="Y67" s="119" t="s">
        <v>35</v>
      </c>
      <c r="AA67" s="129">
        <v>31000.174424826244</v>
      </c>
      <c r="AB67" s="129">
        <v>32233.811048554573</v>
      </c>
      <c r="AC67" s="129">
        <v>19125.614651717493</v>
      </c>
      <c r="AD67" s="129">
        <v>11671.601564474007</v>
      </c>
    </row>
    <row r="68" spans="1:30" x14ac:dyDescent="0.25">
      <c r="A68" s="4" t="s">
        <v>164</v>
      </c>
      <c r="B68" s="4" t="s">
        <v>70</v>
      </c>
      <c r="C68" s="5" t="s">
        <v>74</v>
      </c>
      <c r="D68" s="5" t="s">
        <v>165</v>
      </c>
      <c r="E68" s="5" t="s">
        <v>74</v>
      </c>
      <c r="F68" s="109" t="s">
        <v>166</v>
      </c>
      <c r="G68" s="109"/>
      <c r="H68" s="117" t="s">
        <v>176</v>
      </c>
      <c r="I68" s="112">
        <v>0.44869748999999998</v>
      </c>
      <c r="J68" s="112">
        <v>0.24766848</v>
      </c>
      <c r="K68" s="112">
        <v>-2.01029E-2</v>
      </c>
      <c r="L68" s="112">
        <v>-5.7694530000000004</v>
      </c>
      <c r="M68" s="119" t="s">
        <v>35</v>
      </c>
      <c r="O68" s="111">
        <v>77.386211000000003</v>
      </c>
      <c r="P68" s="111">
        <v>52.453097</v>
      </c>
      <c r="Q68" s="111">
        <v>-2.4933109999999998</v>
      </c>
      <c r="R68" s="111">
        <v>-3.8142459999999998</v>
      </c>
      <c r="S68" s="119" t="s">
        <v>35</v>
      </c>
      <c r="U68" s="111">
        <v>57.981580999999998</v>
      </c>
      <c r="V68" s="111">
        <v>47.217131999999999</v>
      </c>
      <c r="W68" s="111">
        <v>-1.0764450000000001</v>
      </c>
      <c r="X68" s="111">
        <v>-2.0327410000000001</v>
      </c>
      <c r="Y68" s="119" t="s">
        <v>35</v>
      </c>
      <c r="AA68" s="129">
        <v>92607.119291362382</v>
      </c>
      <c r="AB68" s="129">
        <v>115712.76574218595</v>
      </c>
      <c r="AC68" s="129">
        <v>71665.14073583539</v>
      </c>
      <c r="AD68" s="129">
        <v>60694.929256131567</v>
      </c>
    </row>
    <row r="69" spans="1:30" x14ac:dyDescent="0.25">
      <c r="A69" s="4" t="s">
        <v>164</v>
      </c>
      <c r="B69" s="4" t="s">
        <v>70</v>
      </c>
      <c r="C69" s="5" t="s">
        <v>74</v>
      </c>
      <c r="D69" s="5" t="s">
        <v>165</v>
      </c>
      <c r="E69" s="5" t="s">
        <v>74</v>
      </c>
      <c r="F69" s="109" t="s">
        <v>166</v>
      </c>
      <c r="G69" s="109"/>
      <c r="H69" s="117" t="s">
        <v>177</v>
      </c>
      <c r="I69" s="112">
        <v>0.35536141999999998</v>
      </c>
      <c r="J69" s="112">
        <v>0.15254599999999999</v>
      </c>
      <c r="K69" s="112">
        <v>-2.0281500000000001E-2</v>
      </c>
      <c r="L69" s="112">
        <v>-8.1089839999999995</v>
      </c>
      <c r="M69" s="119" t="s">
        <v>35</v>
      </c>
      <c r="O69" s="111">
        <v>69.976375000000004</v>
      </c>
      <c r="P69" s="111">
        <v>36.800700999999997</v>
      </c>
      <c r="Q69" s="111">
        <v>-3.3175669999999999</v>
      </c>
      <c r="R69" s="111">
        <v>-6.2242670000000002</v>
      </c>
      <c r="S69" s="119" t="s">
        <v>35</v>
      </c>
      <c r="U69" s="111">
        <v>50.783056999999999</v>
      </c>
      <c r="V69" s="111">
        <v>41.451926999999998</v>
      </c>
      <c r="W69" s="111">
        <v>-0.93311299999999997</v>
      </c>
      <c r="X69" s="111">
        <v>-2.0098120000000002</v>
      </c>
      <c r="Y69" s="119" t="s">
        <v>35</v>
      </c>
      <c r="AA69" s="129">
        <v>25879.629762217224</v>
      </c>
      <c r="AB69" s="129">
        <v>29909.984824208539</v>
      </c>
      <c r="AC69" s="129">
        <v>18109.626771020732</v>
      </c>
      <c r="AD69" s="129">
        <v>11007.08408430236</v>
      </c>
    </row>
    <row r="70" spans="1:30" x14ac:dyDescent="0.25">
      <c r="A70" s="4" t="s">
        <v>164</v>
      </c>
      <c r="B70" s="4" t="s">
        <v>70</v>
      </c>
      <c r="C70" s="5" t="s">
        <v>74</v>
      </c>
      <c r="D70" s="5" t="s">
        <v>165</v>
      </c>
      <c r="E70" s="5" t="s">
        <v>74</v>
      </c>
      <c r="F70" s="109" t="s">
        <v>166</v>
      </c>
      <c r="G70" s="109"/>
      <c r="H70" s="117" t="s">
        <v>178</v>
      </c>
      <c r="I70" s="112">
        <v>5.7934779999999998E-2</v>
      </c>
      <c r="J70" s="112">
        <v>1.8016750000000002E-2</v>
      </c>
      <c r="K70" s="112">
        <v>-3.9918000000000002E-3</v>
      </c>
      <c r="L70" s="112">
        <v>-11.02383</v>
      </c>
      <c r="M70" s="119" t="s">
        <v>35</v>
      </c>
      <c r="O70" s="111">
        <v>12.865084</v>
      </c>
      <c r="P70" s="111">
        <v>4.2774223999999998</v>
      </c>
      <c r="Q70" s="111">
        <v>-0.85876620000000004</v>
      </c>
      <c r="R70" s="111">
        <v>-10.42704</v>
      </c>
      <c r="S70" s="119" t="s">
        <v>35</v>
      </c>
      <c r="U70" s="111">
        <v>45.032567</v>
      </c>
      <c r="V70" s="111">
        <v>42.120565999999997</v>
      </c>
      <c r="W70" s="111">
        <v>-0.29120000000000001</v>
      </c>
      <c r="X70" s="111">
        <v>-0.66626850000000004</v>
      </c>
      <c r="Y70" s="119" t="s">
        <v>47</v>
      </c>
      <c r="AA70" s="129">
        <v>12603.333845045101</v>
      </c>
      <c r="AB70" s="129">
        <v>19645.505347789818</v>
      </c>
      <c r="AC70" s="129">
        <v>1621.4294859654819</v>
      </c>
      <c r="AD70" s="129">
        <v>840.32124633955959</v>
      </c>
    </row>
    <row r="71" spans="1:30" x14ac:dyDescent="0.25">
      <c r="A71" s="4" t="s">
        <v>164</v>
      </c>
      <c r="B71" s="4" t="s">
        <v>70</v>
      </c>
      <c r="C71" s="5" t="s">
        <v>74</v>
      </c>
      <c r="D71" s="5" t="s">
        <v>165</v>
      </c>
      <c r="E71" s="5" t="s">
        <v>74</v>
      </c>
      <c r="F71" s="109" t="s">
        <v>166</v>
      </c>
      <c r="G71" s="109"/>
      <c r="H71" s="117" t="s">
        <v>179</v>
      </c>
      <c r="I71" s="112">
        <v>8.7963390000000002E-2</v>
      </c>
      <c r="J71" s="112">
        <v>2.04236E-2</v>
      </c>
      <c r="K71" s="112">
        <v>-6.7539999999999996E-3</v>
      </c>
      <c r="L71" s="112">
        <v>-13.586220000000001</v>
      </c>
      <c r="M71" s="119" t="s">
        <v>35</v>
      </c>
      <c r="O71" s="111">
        <v>20.662419</v>
      </c>
      <c r="P71" s="111">
        <v>5.4931805000000002</v>
      </c>
      <c r="Q71" s="111">
        <v>-1.5169239999999999</v>
      </c>
      <c r="R71" s="111">
        <v>-12.40803</v>
      </c>
      <c r="S71" s="119" t="s">
        <v>35</v>
      </c>
      <c r="U71" s="111">
        <v>42.571680000000001</v>
      </c>
      <c r="V71" s="111">
        <v>37.17991</v>
      </c>
      <c r="W71" s="111">
        <v>-0.53917689999999996</v>
      </c>
      <c r="X71" s="111">
        <v>-1.3450789999999999</v>
      </c>
      <c r="Y71" s="119" t="s">
        <v>35</v>
      </c>
      <c r="AA71" s="129">
        <v>1531.3180471188925</v>
      </c>
      <c r="AB71" s="129">
        <v>1564.2590566767349</v>
      </c>
      <c r="AC71" s="129">
        <v>316.40735111832299</v>
      </c>
      <c r="AD71" s="129">
        <v>85.927573470850348</v>
      </c>
    </row>
    <row r="72" spans="1:30" x14ac:dyDescent="0.25">
      <c r="A72" s="4" t="s">
        <v>164</v>
      </c>
      <c r="B72" s="4" t="s">
        <v>70</v>
      </c>
      <c r="C72" s="5" t="s">
        <v>74</v>
      </c>
      <c r="D72" s="5" t="s">
        <v>165</v>
      </c>
      <c r="E72" s="5" t="s">
        <v>74</v>
      </c>
      <c r="F72" s="109" t="s">
        <v>166</v>
      </c>
      <c r="G72" s="109"/>
      <c r="H72" s="117" t="s">
        <v>180</v>
      </c>
      <c r="I72" s="112">
        <v>0.18540284000000001</v>
      </c>
      <c r="J72" s="112">
        <v>9.1800549999999995E-2</v>
      </c>
      <c r="K72" s="112">
        <v>-9.3602000000000008E-3</v>
      </c>
      <c r="L72" s="112">
        <v>-6.7877720000000004</v>
      </c>
      <c r="M72" s="119" t="s">
        <v>35</v>
      </c>
      <c r="O72" s="111">
        <v>38.337550999999998</v>
      </c>
      <c r="P72" s="111">
        <v>21.745424</v>
      </c>
      <c r="Q72" s="111">
        <v>-1.659213</v>
      </c>
      <c r="R72" s="111">
        <v>-5.5125019999999996</v>
      </c>
      <c r="S72" s="119" t="s">
        <v>35</v>
      </c>
      <c r="U72" s="111">
        <v>48.360636</v>
      </c>
      <c r="V72" s="111">
        <v>42.216031999999998</v>
      </c>
      <c r="W72" s="111">
        <v>-0.61446040000000002</v>
      </c>
      <c r="X72" s="111">
        <v>-1.3496699999999999</v>
      </c>
      <c r="Y72" s="119" t="s">
        <v>35</v>
      </c>
      <c r="AA72" s="129">
        <v>56408.497029724575</v>
      </c>
      <c r="AB72" s="129">
        <v>63345.06759752865</v>
      </c>
      <c r="AC72" s="129">
        <v>21625.636317104145</v>
      </c>
      <c r="AD72" s="129">
        <v>13774.653532169219</v>
      </c>
    </row>
    <row r="73" spans="1:30" x14ac:dyDescent="0.25">
      <c r="A73" s="4" t="s">
        <v>164</v>
      </c>
      <c r="B73" s="4" t="s">
        <v>70</v>
      </c>
      <c r="C73" s="5" t="s">
        <v>74</v>
      </c>
      <c r="D73" s="5" t="s">
        <v>165</v>
      </c>
      <c r="E73" s="5" t="s">
        <v>74</v>
      </c>
      <c r="F73" s="109" t="s">
        <v>166</v>
      </c>
      <c r="G73" s="109"/>
      <c r="H73" s="117" t="s">
        <v>181</v>
      </c>
      <c r="I73" s="112">
        <v>0.18658366000000001</v>
      </c>
      <c r="J73" s="112">
        <v>4.6428289999999997E-2</v>
      </c>
      <c r="K73" s="112">
        <v>-1.40155E-2</v>
      </c>
      <c r="L73" s="112">
        <v>-12.98564</v>
      </c>
      <c r="M73" s="119" t="s">
        <v>35</v>
      </c>
      <c r="O73" s="111">
        <v>39.082450999999999</v>
      </c>
      <c r="P73" s="111">
        <v>10.934687</v>
      </c>
      <c r="Q73" s="111">
        <v>-2.8147760000000002</v>
      </c>
      <c r="R73" s="111">
        <v>-11.95951</v>
      </c>
      <c r="S73" s="119" t="s">
        <v>35</v>
      </c>
      <c r="U73" s="111">
        <v>47.741034999999997</v>
      </c>
      <c r="V73" s="111">
        <v>42.459646999999997</v>
      </c>
      <c r="W73" s="111">
        <v>-0.52813880000000002</v>
      </c>
      <c r="X73" s="111">
        <v>-1.1655260000000001</v>
      </c>
      <c r="Y73" s="119" t="s">
        <v>35</v>
      </c>
      <c r="AA73" s="129">
        <v>22663.508095259942</v>
      </c>
      <c r="AB73" s="129">
        <v>30260.896714540013</v>
      </c>
      <c r="AC73" s="129">
        <v>8857.4544462109989</v>
      </c>
      <c r="AD73" s="129">
        <v>3308.9343391282337</v>
      </c>
    </row>
    <row r="74" spans="1:30" x14ac:dyDescent="0.25">
      <c r="A74" s="4" t="s">
        <v>164</v>
      </c>
      <c r="B74" s="4" t="s">
        <v>70</v>
      </c>
      <c r="C74" s="5" t="s">
        <v>74</v>
      </c>
      <c r="D74" s="5" t="s">
        <v>165</v>
      </c>
      <c r="E74" s="5" t="s">
        <v>74</v>
      </c>
      <c r="F74" s="109" t="s">
        <v>166</v>
      </c>
      <c r="G74" s="109"/>
      <c r="H74" s="117" t="s">
        <v>182</v>
      </c>
      <c r="I74" s="112">
        <v>0.12916420000000001</v>
      </c>
      <c r="J74" s="112">
        <v>3.0402430000000001E-2</v>
      </c>
      <c r="K74" s="112">
        <v>-9.8761999999999999E-3</v>
      </c>
      <c r="L74" s="112">
        <v>-13.468030000000001</v>
      </c>
      <c r="M74" s="119" t="s">
        <v>35</v>
      </c>
      <c r="O74" s="111">
        <v>31.060296000000001</v>
      </c>
      <c r="P74" s="111">
        <v>8.1256415000000004</v>
      </c>
      <c r="Q74" s="111">
        <v>-2.2934649999999999</v>
      </c>
      <c r="R74" s="111">
        <v>-12.548909999999999</v>
      </c>
      <c r="S74" s="119" t="s">
        <v>35</v>
      </c>
      <c r="U74" s="111">
        <v>41.584986999999998</v>
      </c>
      <c r="V74" s="111">
        <v>37.415424000000002</v>
      </c>
      <c r="W74" s="111">
        <v>-0.4169564</v>
      </c>
      <c r="X74" s="111">
        <v>-1.0509999999999999</v>
      </c>
      <c r="Y74" s="119" t="s">
        <v>35</v>
      </c>
      <c r="AA74" s="129">
        <v>6668.0391182981293</v>
      </c>
      <c r="AB74" s="129">
        <v>6992.9810479544394</v>
      </c>
      <c r="AC74" s="129">
        <v>2071.1126875391892</v>
      </c>
      <c r="AD74" s="129">
        <v>568.22457011972085</v>
      </c>
    </row>
    <row r="75" spans="1:30" x14ac:dyDescent="0.25">
      <c r="A75" s="4" t="s">
        <v>164</v>
      </c>
      <c r="B75" s="4" t="s">
        <v>70</v>
      </c>
      <c r="C75" s="5" t="s">
        <v>74</v>
      </c>
      <c r="D75" s="5" t="s">
        <v>165</v>
      </c>
      <c r="E75" s="5" t="s">
        <v>74</v>
      </c>
      <c r="F75" s="109" t="s">
        <v>166</v>
      </c>
      <c r="G75" s="109"/>
      <c r="H75" s="117" t="s">
        <v>183</v>
      </c>
      <c r="I75" s="112">
        <v>0.19347522</v>
      </c>
      <c r="J75" s="112">
        <v>6.3602450000000005E-2</v>
      </c>
      <c r="K75" s="112">
        <v>-1.29873E-2</v>
      </c>
      <c r="L75" s="112">
        <v>-10.52847</v>
      </c>
      <c r="M75" s="119" t="s">
        <v>35</v>
      </c>
      <c r="O75" s="111">
        <v>41.764508999999997</v>
      </c>
      <c r="P75" s="111">
        <v>15.240758</v>
      </c>
      <c r="Q75" s="111">
        <v>-2.6523750000000001</v>
      </c>
      <c r="R75" s="111">
        <v>-9.5892820000000007</v>
      </c>
      <c r="S75" s="119" t="s">
        <v>35</v>
      </c>
      <c r="U75" s="111">
        <v>46.325271000000001</v>
      </c>
      <c r="V75" s="111">
        <v>41.731817999999997</v>
      </c>
      <c r="W75" s="111">
        <v>-0.45934530000000001</v>
      </c>
      <c r="X75" s="111">
        <v>-1.038805</v>
      </c>
      <c r="Y75" s="119" t="s">
        <v>35</v>
      </c>
      <c r="AA75" s="129">
        <v>10896.012781209631</v>
      </c>
      <c r="AB75" s="129">
        <v>12646.295793153313</v>
      </c>
      <c r="AC75" s="129">
        <v>4550.6662386494463</v>
      </c>
      <c r="AD75" s="129">
        <v>1927.3913377986769</v>
      </c>
    </row>
    <row r="76" spans="1:30" x14ac:dyDescent="0.25">
      <c r="A76" s="4" t="s">
        <v>164</v>
      </c>
      <c r="B76" s="4" t="s">
        <v>70</v>
      </c>
      <c r="C76" s="5" t="s">
        <v>74</v>
      </c>
      <c r="D76" s="5" t="s">
        <v>165</v>
      </c>
      <c r="E76" s="5" t="s">
        <v>74</v>
      </c>
      <c r="F76" s="109" t="s">
        <v>166</v>
      </c>
      <c r="G76" s="109"/>
      <c r="H76" s="117" t="s">
        <v>184</v>
      </c>
      <c r="I76" s="112">
        <v>0.42911228000000001</v>
      </c>
      <c r="J76" s="112">
        <v>0.20823557000000001</v>
      </c>
      <c r="K76" s="112">
        <v>-2.2087699999999998E-2</v>
      </c>
      <c r="L76" s="112">
        <v>-6.9752749999999999</v>
      </c>
      <c r="M76" s="119" t="s">
        <v>35</v>
      </c>
      <c r="O76" s="111">
        <v>74.858660999999998</v>
      </c>
      <c r="P76" s="111">
        <v>46.547918000000003</v>
      </c>
      <c r="Q76" s="111">
        <v>-2.8310740000000001</v>
      </c>
      <c r="R76" s="111">
        <v>-4.6400930000000002</v>
      </c>
      <c r="S76" s="119" t="s">
        <v>35</v>
      </c>
      <c r="U76" s="111">
        <v>57.322997000000001</v>
      </c>
      <c r="V76" s="111">
        <v>44.735742000000002</v>
      </c>
      <c r="W76" s="111">
        <v>-1.258726</v>
      </c>
      <c r="X76" s="111">
        <v>-2.4488089999999998</v>
      </c>
      <c r="Y76" s="119" t="s">
        <v>35</v>
      </c>
      <c r="AA76" s="129">
        <v>31336.33915300385</v>
      </c>
      <c r="AB76" s="129">
        <v>35450.077819406499</v>
      </c>
      <c r="AC76" s="129">
        <v>23457.963896357422</v>
      </c>
      <c r="AD76" s="129">
        <v>16501.273154313527</v>
      </c>
    </row>
    <row r="77" spans="1:30" x14ac:dyDescent="0.25">
      <c r="A77" s="4" t="s">
        <v>164</v>
      </c>
      <c r="B77" s="4" t="s">
        <v>70</v>
      </c>
      <c r="C77" s="5" t="s">
        <v>74</v>
      </c>
      <c r="D77" s="5" t="s">
        <v>165</v>
      </c>
      <c r="E77" s="5" t="s">
        <v>74</v>
      </c>
      <c r="F77" s="109" t="s">
        <v>166</v>
      </c>
      <c r="G77" s="109"/>
      <c r="H77" s="117" t="s">
        <v>185</v>
      </c>
      <c r="I77" s="112">
        <v>0.22874617</v>
      </c>
      <c r="J77" s="112">
        <v>6.8709870000000006E-2</v>
      </c>
      <c r="K77" s="112">
        <v>-1.60036E-2</v>
      </c>
      <c r="L77" s="112">
        <v>-11.332079999999999</v>
      </c>
      <c r="M77" s="119" t="s">
        <v>35</v>
      </c>
      <c r="O77" s="111">
        <v>48.863056</v>
      </c>
      <c r="P77" s="111">
        <v>17.257242999999999</v>
      </c>
      <c r="Q77" s="111">
        <v>-3.1605810000000001</v>
      </c>
      <c r="R77" s="111">
        <v>-9.8845869999999998</v>
      </c>
      <c r="S77" s="119" t="s">
        <v>35</v>
      </c>
      <c r="U77" s="111">
        <v>46.813726000000003</v>
      </c>
      <c r="V77" s="111">
        <v>39.815089999999998</v>
      </c>
      <c r="W77" s="111">
        <v>-0.69986360000000003</v>
      </c>
      <c r="X77" s="111">
        <v>-1.6062639999999999</v>
      </c>
      <c r="Y77" s="119" t="s">
        <v>35</v>
      </c>
      <c r="AA77" s="129">
        <v>64619.022857353717</v>
      </c>
      <c r="AB77" s="129">
        <v>64440.261723919371</v>
      </c>
      <c r="AC77" s="129">
        <v>31574.829325441548</v>
      </c>
      <c r="AD77" s="129">
        <v>11120.612555532753</v>
      </c>
    </row>
    <row r="78" spans="1:30" x14ac:dyDescent="0.25">
      <c r="A78" s="4" t="s">
        <v>164</v>
      </c>
      <c r="B78" s="4" t="s">
        <v>70</v>
      </c>
      <c r="C78" s="5" t="s">
        <v>74</v>
      </c>
      <c r="D78" s="5" t="s">
        <v>165</v>
      </c>
      <c r="E78" s="5" t="s">
        <v>74</v>
      </c>
      <c r="F78" s="109" t="s">
        <v>166</v>
      </c>
      <c r="G78" s="109"/>
      <c r="H78" s="117" t="s">
        <v>186</v>
      </c>
      <c r="I78" s="112">
        <v>5.2922919999999998E-2</v>
      </c>
      <c r="J78" s="112">
        <v>4.0095900000000004E-3</v>
      </c>
      <c r="K78" s="112">
        <v>-4.8913000000000003E-3</v>
      </c>
      <c r="L78" s="112">
        <v>-22.741610000000001</v>
      </c>
      <c r="M78" s="119" t="s">
        <v>35</v>
      </c>
      <c r="O78" s="111">
        <v>13.317151000000001</v>
      </c>
      <c r="P78" s="111">
        <v>1.0744087</v>
      </c>
      <c r="Q78" s="111">
        <v>-1.2242740000000001</v>
      </c>
      <c r="R78" s="111">
        <v>-22.2544</v>
      </c>
      <c r="S78" s="119" t="s">
        <v>35</v>
      </c>
      <c r="U78" s="111">
        <v>39.740425000000002</v>
      </c>
      <c r="V78" s="111">
        <v>37.31908</v>
      </c>
      <c r="W78" s="111">
        <v>-0.2421345</v>
      </c>
      <c r="X78" s="111">
        <v>-0.62667019999999996</v>
      </c>
      <c r="Y78" s="119" t="s">
        <v>47</v>
      </c>
      <c r="AA78" s="129">
        <v>29553.357549529414</v>
      </c>
      <c r="AB78" s="129">
        <v>38056.844949951075</v>
      </c>
      <c r="AC78" s="129">
        <v>3935.6652504407316</v>
      </c>
      <c r="AD78" s="129">
        <v>408.88605308778494</v>
      </c>
    </row>
    <row r="79" spans="1:30" x14ac:dyDescent="0.25">
      <c r="A79" s="4" t="s">
        <v>164</v>
      </c>
      <c r="B79" s="4" t="s">
        <v>70</v>
      </c>
      <c r="C79" s="5" t="s">
        <v>74</v>
      </c>
      <c r="D79" s="5" t="s">
        <v>165</v>
      </c>
      <c r="E79" s="5" t="s">
        <v>74</v>
      </c>
      <c r="F79" s="109" t="s">
        <v>166</v>
      </c>
      <c r="G79" s="109"/>
      <c r="H79" s="117" t="s">
        <v>187</v>
      </c>
      <c r="I79" s="112">
        <v>0.36570694999999998</v>
      </c>
      <c r="J79" s="112">
        <v>0.18172701999999999</v>
      </c>
      <c r="K79" s="112">
        <v>-1.8398000000000001E-2</v>
      </c>
      <c r="L79" s="112">
        <v>-6.75434</v>
      </c>
      <c r="M79" s="119" t="s">
        <v>35</v>
      </c>
      <c r="O79" s="111">
        <v>68.680481</v>
      </c>
      <c r="P79" s="111">
        <v>41.062843000000001</v>
      </c>
      <c r="Q79" s="111">
        <v>-2.7617639999999999</v>
      </c>
      <c r="R79" s="111">
        <v>-5.0135690000000004</v>
      </c>
      <c r="S79" s="119" t="s">
        <v>35</v>
      </c>
      <c r="U79" s="111">
        <v>53.247580999999997</v>
      </c>
      <c r="V79" s="111">
        <v>44.255831999999998</v>
      </c>
      <c r="W79" s="111">
        <v>-0.8991749</v>
      </c>
      <c r="X79" s="111">
        <v>-1.832651</v>
      </c>
      <c r="Y79" s="119" t="s">
        <v>35</v>
      </c>
      <c r="AA79" s="129">
        <v>72700.337524183153</v>
      </c>
      <c r="AB79" s="129">
        <v>85682.802057764871</v>
      </c>
      <c r="AC79" s="129">
        <v>49930.941500232482</v>
      </c>
      <c r="AD79" s="129">
        <v>35183.794486980762</v>
      </c>
    </row>
    <row r="80" spans="1:30" x14ac:dyDescent="0.25">
      <c r="A80" s="4" t="s">
        <v>164</v>
      </c>
      <c r="B80" s="4" t="s">
        <v>70</v>
      </c>
      <c r="C80" s="5" t="s">
        <v>74</v>
      </c>
      <c r="D80" s="5" t="s">
        <v>165</v>
      </c>
      <c r="E80" s="5" t="s">
        <v>74</v>
      </c>
      <c r="F80" s="109" t="s">
        <v>166</v>
      </c>
      <c r="G80" s="109"/>
      <c r="H80" s="117" t="s">
        <v>188</v>
      </c>
      <c r="I80" s="112">
        <v>0.18634149999999999</v>
      </c>
      <c r="J80" s="112">
        <v>7.1230329999999994E-2</v>
      </c>
      <c r="K80" s="112">
        <v>-1.15111E-2</v>
      </c>
      <c r="L80" s="112">
        <v>-9.1686979999999991</v>
      </c>
      <c r="M80" s="119" t="s">
        <v>35</v>
      </c>
      <c r="O80" s="111">
        <v>40.149602000000002</v>
      </c>
      <c r="P80" s="111">
        <v>17.255571</v>
      </c>
      <c r="Q80" s="111">
        <v>-2.2894030000000001</v>
      </c>
      <c r="R80" s="111">
        <v>-8.0980329999999991</v>
      </c>
      <c r="S80" s="119" t="s">
        <v>35</v>
      </c>
      <c r="U80" s="111">
        <v>46.411791999999998</v>
      </c>
      <c r="V80" s="111">
        <v>41.279612999999998</v>
      </c>
      <c r="W80" s="111">
        <v>-0.51321799999999995</v>
      </c>
      <c r="X80" s="111">
        <v>-1.165009</v>
      </c>
      <c r="Y80" s="119" t="s">
        <v>35</v>
      </c>
      <c r="AA80" s="129">
        <v>109507.48026827764</v>
      </c>
      <c r="AB80" s="129">
        <v>128338.23848229105</v>
      </c>
      <c r="AC80" s="129">
        <v>43966.817487942011</v>
      </c>
      <c r="AD80" s="129">
        <v>22145.495861461055</v>
      </c>
    </row>
    <row r="81" spans="1:30" x14ac:dyDescent="0.25">
      <c r="A81" s="4" t="s">
        <v>164</v>
      </c>
      <c r="B81" s="4" t="s">
        <v>70</v>
      </c>
      <c r="C81" s="5" t="s">
        <v>74</v>
      </c>
      <c r="D81" s="5" t="s">
        <v>165</v>
      </c>
      <c r="E81" s="5" t="s">
        <v>74</v>
      </c>
      <c r="F81" s="109" t="s">
        <v>166</v>
      </c>
      <c r="G81" s="109"/>
      <c r="H81" s="117" t="s">
        <v>189</v>
      </c>
      <c r="I81" s="112">
        <v>0.20434372000000001</v>
      </c>
      <c r="J81" s="112">
        <v>8.4763519999999995E-2</v>
      </c>
      <c r="K81" s="112">
        <v>-1.1958E-2</v>
      </c>
      <c r="L81" s="112">
        <v>-8.4233469999999997</v>
      </c>
      <c r="M81" s="119" t="s">
        <v>35</v>
      </c>
      <c r="O81" s="111">
        <v>44.407685999999998</v>
      </c>
      <c r="P81" s="111">
        <v>21.027051</v>
      </c>
      <c r="Q81" s="111">
        <v>-2.338063</v>
      </c>
      <c r="R81" s="111">
        <v>-7.2034089999999997</v>
      </c>
      <c r="S81" s="119" t="s">
        <v>35</v>
      </c>
      <c r="U81" s="111">
        <v>46.015394999999998</v>
      </c>
      <c r="V81" s="111">
        <v>40.311653999999997</v>
      </c>
      <c r="W81" s="111">
        <v>-0.57037409999999999</v>
      </c>
      <c r="X81" s="111">
        <v>-1.3146359999999999</v>
      </c>
      <c r="Y81" s="119" t="s">
        <v>35</v>
      </c>
      <c r="AA81" s="129">
        <v>2395.3554384988229</v>
      </c>
      <c r="AB81" s="129">
        <v>2357.7183574967257</v>
      </c>
      <c r="AC81" s="129">
        <v>1063.7219217124805</v>
      </c>
      <c r="AD81" s="129">
        <v>495.75864146719886</v>
      </c>
    </row>
    <row r="82" spans="1:30" x14ac:dyDescent="0.25">
      <c r="A82" s="4" t="s">
        <v>164</v>
      </c>
      <c r="B82" s="4" t="s">
        <v>70</v>
      </c>
      <c r="C82" s="5" t="s">
        <v>74</v>
      </c>
      <c r="D82" s="5" t="s">
        <v>165</v>
      </c>
      <c r="E82" s="5" t="s">
        <v>74</v>
      </c>
      <c r="F82" s="109" t="s">
        <v>166</v>
      </c>
      <c r="G82" s="109"/>
      <c r="H82" s="117" t="s">
        <v>190</v>
      </c>
      <c r="I82" s="112">
        <v>0.34015458999999998</v>
      </c>
      <c r="J82" s="112">
        <v>0.14576560999999999</v>
      </c>
      <c r="K82" s="112">
        <v>-1.9438899999999999E-2</v>
      </c>
      <c r="L82" s="112">
        <v>-8.1248889999999996</v>
      </c>
      <c r="M82" s="119" t="s">
        <v>35</v>
      </c>
      <c r="O82" s="111">
        <v>61.401316999999999</v>
      </c>
      <c r="P82" s="111">
        <v>32.764986</v>
      </c>
      <c r="Q82" s="111">
        <v>-2.8636330000000001</v>
      </c>
      <c r="R82" s="111">
        <v>-6.0875370000000002</v>
      </c>
      <c r="S82" s="119" t="s">
        <v>35</v>
      </c>
      <c r="U82" s="111">
        <v>55.398581999999998</v>
      </c>
      <c r="V82" s="111">
        <v>44.488225999999997</v>
      </c>
      <c r="W82" s="111">
        <v>-1.0910359999999999</v>
      </c>
      <c r="X82" s="111">
        <v>-2.169416</v>
      </c>
      <c r="Y82" s="119" t="s">
        <v>35</v>
      </c>
      <c r="AA82" s="129">
        <v>3048.5200544064919</v>
      </c>
      <c r="AB82" s="129">
        <v>3093.5368368851646</v>
      </c>
      <c r="AC82" s="129">
        <v>1871.8314624147024</v>
      </c>
      <c r="AD82" s="129">
        <v>1013.5969115102671</v>
      </c>
    </row>
    <row r="83" spans="1:30" x14ac:dyDescent="0.25">
      <c r="A83" s="4" t="s">
        <v>164</v>
      </c>
      <c r="B83" s="4" t="s">
        <v>70</v>
      </c>
      <c r="C83" s="5" t="s">
        <v>74</v>
      </c>
      <c r="D83" s="5" t="s">
        <v>165</v>
      </c>
      <c r="E83" s="5" t="s">
        <v>74</v>
      </c>
      <c r="F83" s="109" t="s">
        <v>166</v>
      </c>
      <c r="G83" s="109"/>
      <c r="H83" s="117" t="s">
        <v>191</v>
      </c>
      <c r="I83" s="112">
        <v>0.13890644999999999</v>
      </c>
      <c r="J83" s="112">
        <v>4.4107380000000002E-2</v>
      </c>
      <c r="K83" s="112">
        <v>-9.4798999999999994E-3</v>
      </c>
      <c r="L83" s="112">
        <v>-10.838190000000001</v>
      </c>
      <c r="M83" s="119" t="s">
        <v>35</v>
      </c>
      <c r="O83" s="111">
        <v>30.804265999999998</v>
      </c>
      <c r="P83" s="111">
        <v>9.7554961000000002</v>
      </c>
      <c r="Q83" s="111">
        <v>-2.1048770000000001</v>
      </c>
      <c r="R83" s="111">
        <v>-10.861800000000001</v>
      </c>
      <c r="S83" s="119" t="s">
        <v>35</v>
      </c>
      <c r="U83" s="111">
        <v>45.093251000000002</v>
      </c>
      <c r="V83" s="111">
        <v>45.212848000000001</v>
      </c>
      <c r="W83" s="111">
        <v>1.19597E-2</v>
      </c>
      <c r="X83" s="111">
        <v>2.64906E-2</v>
      </c>
      <c r="Y83" s="119"/>
      <c r="AA83" s="129">
        <v>1027.0060493732776</v>
      </c>
      <c r="AB83" s="129">
        <v>1117.3450861980259</v>
      </c>
      <c r="AC83" s="129">
        <v>316.36167528503574</v>
      </c>
      <c r="AD83" s="129">
        <v>109.00255630759005</v>
      </c>
    </row>
    <row r="84" spans="1:30" x14ac:dyDescent="0.25">
      <c r="A84" s="4" t="s">
        <v>164</v>
      </c>
      <c r="B84" s="4" t="s">
        <v>70</v>
      </c>
      <c r="C84" s="5" t="s">
        <v>74</v>
      </c>
      <c r="D84" s="5" t="s">
        <v>165</v>
      </c>
      <c r="E84" s="5" t="s">
        <v>74</v>
      </c>
      <c r="F84" s="109" t="s">
        <v>166</v>
      </c>
      <c r="G84" s="109"/>
      <c r="H84" s="117" t="s">
        <v>192</v>
      </c>
      <c r="I84" s="112">
        <v>0.29457908999999999</v>
      </c>
      <c r="J84" s="112">
        <v>9.8914630000000003E-2</v>
      </c>
      <c r="K84" s="112">
        <v>-1.9566400000000001E-2</v>
      </c>
      <c r="L84" s="112">
        <v>-10.33853</v>
      </c>
      <c r="M84" s="119" t="s">
        <v>35</v>
      </c>
      <c r="O84" s="111">
        <v>57.029071000000002</v>
      </c>
      <c r="P84" s="111">
        <v>23.712769000000002</v>
      </c>
      <c r="Q84" s="111">
        <v>-3.3316300000000001</v>
      </c>
      <c r="R84" s="111">
        <v>-8.4014500000000005</v>
      </c>
      <c r="S84" s="119" t="s">
        <v>35</v>
      </c>
      <c r="U84" s="111">
        <v>51.654197000000003</v>
      </c>
      <c r="V84" s="111">
        <v>41.713653999999998</v>
      </c>
      <c r="W84" s="111">
        <v>-0.9940542</v>
      </c>
      <c r="X84" s="111">
        <v>-2.1147480000000001</v>
      </c>
      <c r="Y84" s="119" t="s">
        <v>35</v>
      </c>
      <c r="AA84" s="129">
        <v>1708.2281097052114</v>
      </c>
      <c r="AB84" s="129">
        <v>1585.5502774588033</v>
      </c>
      <c r="AC84" s="129">
        <v>974.18662152574291</v>
      </c>
      <c r="AD84" s="129">
        <v>375.97787467266511</v>
      </c>
    </row>
    <row r="85" spans="1:30" x14ac:dyDescent="0.25">
      <c r="A85" s="4" t="s">
        <v>164</v>
      </c>
      <c r="B85" s="4" t="s">
        <v>70</v>
      </c>
      <c r="C85" s="5" t="s">
        <v>74</v>
      </c>
      <c r="D85" s="5" t="s">
        <v>165</v>
      </c>
      <c r="E85" s="5" t="s">
        <v>74</v>
      </c>
      <c r="F85" s="109" t="s">
        <v>166</v>
      </c>
      <c r="G85" s="109"/>
      <c r="H85" s="117" t="s">
        <v>193</v>
      </c>
      <c r="I85" s="112">
        <v>0.33591734000000001</v>
      </c>
      <c r="J85" s="112">
        <v>0.15558353</v>
      </c>
      <c r="K85" s="112">
        <v>-1.8033400000000002E-2</v>
      </c>
      <c r="L85" s="112">
        <v>-7.4080729999999999</v>
      </c>
      <c r="M85" s="119" t="s">
        <v>35</v>
      </c>
      <c r="O85" s="111">
        <v>64.187092000000007</v>
      </c>
      <c r="P85" s="111">
        <v>35.882314000000001</v>
      </c>
      <c r="Q85" s="111">
        <v>-2.8304779999999998</v>
      </c>
      <c r="R85" s="111">
        <v>-5.6497029999999997</v>
      </c>
      <c r="S85" s="119" t="s">
        <v>35</v>
      </c>
      <c r="U85" s="111">
        <v>52.334097</v>
      </c>
      <c r="V85" s="111">
        <v>43.359392</v>
      </c>
      <c r="W85" s="111">
        <v>-0.89747049999999995</v>
      </c>
      <c r="X85" s="111">
        <v>-1.8636630000000001</v>
      </c>
      <c r="Y85" s="119" t="s">
        <v>35</v>
      </c>
      <c r="AA85" s="129">
        <v>42484.566536620841</v>
      </c>
      <c r="AB85" s="129">
        <v>45207.888235885242</v>
      </c>
      <c r="AC85" s="129">
        <v>27269.60780866204</v>
      </c>
      <c r="AD85" s="129">
        <v>16221.636409569404</v>
      </c>
    </row>
    <row r="86" spans="1:30" x14ac:dyDescent="0.25">
      <c r="A86" s="4" t="s">
        <v>164</v>
      </c>
      <c r="B86" s="4" t="s">
        <v>70</v>
      </c>
      <c r="C86" s="5" t="s">
        <v>74</v>
      </c>
      <c r="D86" s="5" t="s">
        <v>165</v>
      </c>
      <c r="E86" s="5" t="s">
        <v>74</v>
      </c>
      <c r="F86" s="109" t="s">
        <v>166</v>
      </c>
      <c r="G86" s="109"/>
      <c r="H86" s="117" t="s">
        <v>128</v>
      </c>
      <c r="I86" s="112">
        <v>0.10828602</v>
      </c>
      <c r="J86" s="112">
        <v>2.5006560000000001E-2</v>
      </c>
      <c r="K86" s="112">
        <v>-8.3278999999999992E-3</v>
      </c>
      <c r="L86" s="112">
        <v>-13.63294</v>
      </c>
      <c r="M86" s="119" t="s">
        <v>35</v>
      </c>
      <c r="O86" s="111">
        <v>24.045565</v>
      </c>
      <c r="P86" s="111">
        <v>6.0524430999999996</v>
      </c>
      <c r="Q86" s="111">
        <v>-1.799312</v>
      </c>
      <c r="R86" s="111">
        <v>-12.885669999999999</v>
      </c>
      <c r="S86" s="119" t="s">
        <v>35</v>
      </c>
      <c r="U86" s="111">
        <v>45.033676999999997</v>
      </c>
      <c r="V86" s="111">
        <v>41.316476000000002</v>
      </c>
      <c r="W86" s="111">
        <v>-0.3717201</v>
      </c>
      <c r="X86" s="111">
        <v>-0.85779209999999995</v>
      </c>
      <c r="Y86" s="119" t="s">
        <v>35</v>
      </c>
      <c r="AA86" s="129">
        <v>28867.928475895143</v>
      </c>
      <c r="AB86" s="129">
        <v>30182.720658809609</v>
      </c>
      <c r="AC86" s="129">
        <v>6941.4565058248754</v>
      </c>
      <c r="AD86" s="129">
        <v>1826.7919939063968</v>
      </c>
    </row>
    <row r="87" spans="1:30" x14ac:dyDescent="0.25">
      <c r="A87" s="4" t="s">
        <v>164</v>
      </c>
      <c r="B87" s="4" t="s">
        <v>70</v>
      </c>
      <c r="C87" s="5" t="s">
        <v>74</v>
      </c>
      <c r="D87" s="5" t="s">
        <v>165</v>
      </c>
      <c r="E87" s="5" t="s">
        <v>74</v>
      </c>
      <c r="F87" s="109" t="s">
        <v>166</v>
      </c>
      <c r="G87" s="109"/>
      <c r="H87" s="117" t="s">
        <v>194</v>
      </c>
      <c r="I87" s="112">
        <v>0.33194934999999998</v>
      </c>
      <c r="J87" s="112">
        <v>0.14477092</v>
      </c>
      <c r="K87" s="112">
        <v>-1.87178E-2</v>
      </c>
      <c r="L87" s="112">
        <v>-7.9633180000000001</v>
      </c>
      <c r="M87" s="119" t="s">
        <v>35</v>
      </c>
      <c r="O87" s="111">
        <v>62.157595999999998</v>
      </c>
      <c r="P87" s="111">
        <v>31.972193000000001</v>
      </c>
      <c r="Q87" s="111">
        <v>-3.0185399999999998</v>
      </c>
      <c r="R87" s="111">
        <v>-6.4318980000000003</v>
      </c>
      <c r="S87" s="119" t="s">
        <v>35</v>
      </c>
      <c r="U87" s="111">
        <v>53.404471000000001</v>
      </c>
      <c r="V87" s="111">
        <v>45.280258000000003</v>
      </c>
      <c r="W87" s="111">
        <v>-0.81242130000000001</v>
      </c>
      <c r="X87" s="111">
        <v>-1.636692</v>
      </c>
      <c r="Y87" s="119" t="s">
        <v>35</v>
      </c>
      <c r="AA87" s="129">
        <v>67604.501528225985</v>
      </c>
      <c r="AB87" s="129">
        <v>72348.188319774083</v>
      </c>
      <c r="AC87" s="129">
        <v>42021.332937728526</v>
      </c>
      <c r="AD87" s="129">
        <v>23131.302401601624</v>
      </c>
    </row>
    <row r="88" spans="1:30" x14ac:dyDescent="0.25">
      <c r="A88" s="4" t="s">
        <v>164</v>
      </c>
      <c r="B88" s="4" t="s">
        <v>70</v>
      </c>
      <c r="C88" s="5" t="s">
        <v>74</v>
      </c>
      <c r="D88" s="5" t="s">
        <v>165</v>
      </c>
      <c r="E88" s="5" t="s">
        <v>74</v>
      </c>
      <c r="F88" s="109" t="s">
        <v>166</v>
      </c>
      <c r="G88" s="109"/>
      <c r="H88" s="117" t="s">
        <v>195</v>
      </c>
      <c r="I88" s="112">
        <v>0.17712364</v>
      </c>
      <c r="J88" s="112">
        <v>1.8547669999999999E-2</v>
      </c>
      <c r="K88" s="112">
        <v>-1.5857599999999999E-2</v>
      </c>
      <c r="L88" s="112">
        <v>-20.200289999999999</v>
      </c>
      <c r="M88" s="119" t="s">
        <v>35</v>
      </c>
      <c r="O88" s="111">
        <v>37.482413999999999</v>
      </c>
      <c r="P88" s="111">
        <v>4.8694606</v>
      </c>
      <c r="Q88" s="111">
        <v>-3.2612950000000001</v>
      </c>
      <c r="R88" s="111">
        <v>-18.461010000000002</v>
      </c>
      <c r="S88" s="119" t="s">
        <v>35</v>
      </c>
      <c r="U88" s="111">
        <v>47.255132000000003</v>
      </c>
      <c r="V88" s="111">
        <v>38.089793</v>
      </c>
      <c r="W88" s="111">
        <v>-0.91653390000000001</v>
      </c>
      <c r="X88" s="111">
        <v>-2.13307</v>
      </c>
      <c r="Y88" s="119" t="s">
        <v>35</v>
      </c>
      <c r="AA88" s="129">
        <v>702.16879531575</v>
      </c>
      <c r="AB88" s="129">
        <v>548.18106513658381</v>
      </c>
      <c r="AC88" s="129">
        <v>263.18981483906202</v>
      </c>
      <c r="AD88" s="129">
        <v>26.693460983486283</v>
      </c>
    </row>
    <row r="89" spans="1:30" x14ac:dyDescent="0.25">
      <c r="A89" s="4" t="s">
        <v>164</v>
      </c>
      <c r="B89" s="4" t="s">
        <v>70</v>
      </c>
      <c r="C89" s="5" t="s">
        <v>74</v>
      </c>
      <c r="D89" s="5" t="s">
        <v>165</v>
      </c>
      <c r="E89" s="5" t="s">
        <v>74</v>
      </c>
      <c r="F89" s="109" t="s">
        <v>166</v>
      </c>
      <c r="G89" s="109"/>
      <c r="H89" s="117" t="s">
        <v>196</v>
      </c>
      <c r="I89" s="112">
        <v>0.15654001000000001</v>
      </c>
      <c r="J89" s="112">
        <v>2.739173E-2</v>
      </c>
      <c r="K89" s="112">
        <v>-1.2914800000000001E-2</v>
      </c>
      <c r="L89" s="112">
        <v>-15.99611</v>
      </c>
      <c r="M89" s="119" t="s">
        <v>35</v>
      </c>
      <c r="O89" s="111">
        <v>37.368406</v>
      </c>
      <c r="P89" s="111">
        <v>7.3041442999999999</v>
      </c>
      <c r="Q89" s="111">
        <v>-3.0064259999999998</v>
      </c>
      <c r="R89" s="111">
        <v>-15.06113</v>
      </c>
      <c r="S89" s="119" t="s">
        <v>35</v>
      </c>
      <c r="U89" s="111">
        <v>41.891005</v>
      </c>
      <c r="V89" s="111">
        <v>37.501623000000002</v>
      </c>
      <c r="W89" s="111">
        <v>-0.4389381</v>
      </c>
      <c r="X89" s="111">
        <v>-1.1007659999999999</v>
      </c>
      <c r="Y89" s="119" t="s">
        <v>35</v>
      </c>
      <c r="AA89" s="129">
        <v>63481.052863415614</v>
      </c>
      <c r="AB89" s="129">
        <v>86461.675323878342</v>
      </c>
      <c r="AC89" s="129">
        <v>23721.857567075771</v>
      </c>
      <c r="AD89" s="129">
        <v>6315.2855298535669</v>
      </c>
    </row>
    <row r="90" spans="1:30" x14ac:dyDescent="0.25">
      <c r="A90" s="4" t="s">
        <v>164</v>
      </c>
      <c r="B90" s="4" t="s">
        <v>70</v>
      </c>
      <c r="C90" s="5" t="s">
        <v>74</v>
      </c>
      <c r="D90" s="5" t="s">
        <v>165</v>
      </c>
      <c r="E90" s="5" t="s">
        <v>74</v>
      </c>
      <c r="F90" s="109" t="s">
        <v>166</v>
      </c>
      <c r="G90" s="109"/>
      <c r="H90" s="117" t="s">
        <v>197</v>
      </c>
      <c r="I90" s="112">
        <v>0.26548648000000002</v>
      </c>
      <c r="J90" s="112">
        <v>8.6607829999999997E-2</v>
      </c>
      <c r="K90" s="112">
        <v>-1.7887900000000002E-2</v>
      </c>
      <c r="L90" s="112">
        <v>-10.59713</v>
      </c>
      <c r="M90" s="119" t="s">
        <v>35</v>
      </c>
      <c r="O90" s="111">
        <v>54.572636000000003</v>
      </c>
      <c r="P90" s="111">
        <v>20.291979000000001</v>
      </c>
      <c r="Q90" s="111">
        <v>-3.4280659999999998</v>
      </c>
      <c r="R90" s="111">
        <v>-9.4194510000000005</v>
      </c>
      <c r="S90" s="119" t="s">
        <v>35</v>
      </c>
      <c r="U90" s="111">
        <v>48.648279000000002</v>
      </c>
      <c r="V90" s="111">
        <v>42.680819999999997</v>
      </c>
      <c r="W90" s="111">
        <v>-0.59674579999999999</v>
      </c>
      <c r="X90" s="111">
        <v>-1.3001419999999999</v>
      </c>
      <c r="Y90" s="119" t="s">
        <v>35</v>
      </c>
      <c r="AA90" s="129">
        <v>3896.1132318978116</v>
      </c>
      <c r="AB90" s="129">
        <v>3835.0935829365703</v>
      </c>
      <c r="AC90" s="129">
        <v>2126.2116921914289</v>
      </c>
      <c r="AD90" s="129">
        <v>778.21638447983639</v>
      </c>
    </row>
    <row r="91" spans="1:30" x14ac:dyDescent="0.25">
      <c r="A91" s="4" t="s">
        <v>164</v>
      </c>
      <c r="B91" s="4" t="s">
        <v>70</v>
      </c>
      <c r="C91" s="5" t="s">
        <v>74</v>
      </c>
      <c r="D91" s="5" t="s">
        <v>165</v>
      </c>
      <c r="E91" s="5" t="s">
        <v>74</v>
      </c>
      <c r="F91" s="109" t="s">
        <v>166</v>
      </c>
      <c r="G91" s="109"/>
      <c r="H91" s="117" t="s">
        <v>198</v>
      </c>
      <c r="I91" s="112">
        <v>0.36119195999999998</v>
      </c>
      <c r="J91" s="112">
        <v>0.18260046999999999</v>
      </c>
      <c r="K91" s="112">
        <v>-1.7859099999999999E-2</v>
      </c>
      <c r="L91" s="112">
        <v>-6.5936539999999999</v>
      </c>
      <c r="M91" s="119" t="s">
        <v>35</v>
      </c>
      <c r="O91" s="111">
        <v>68.817597000000006</v>
      </c>
      <c r="P91" s="111">
        <v>40.806789999999999</v>
      </c>
      <c r="Q91" s="111">
        <v>-2.8010809999999999</v>
      </c>
      <c r="R91" s="111">
        <v>-5.0918970000000003</v>
      </c>
      <c r="S91" s="119" t="s">
        <v>35</v>
      </c>
      <c r="U91" s="111">
        <v>52.485408</v>
      </c>
      <c r="V91" s="111">
        <v>44.747570000000003</v>
      </c>
      <c r="W91" s="111">
        <v>-0.77378380000000002</v>
      </c>
      <c r="X91" s="111">
        <v>-1.582328</v>
      </c>
      <c r="Y91" s="119" t="s">
        <v>35</v>
      </c>
      <c r="AA91" s="129">
        <v>193334.1146058568</v>
      </c>
      <c r="AB91" s="129">
        <v>205382.47154347505</v>
      </c>
      <c r="AC91" s="129">
        <v>133047.89185297667</v>
      </c>
      <c r="AD91" s="129">
        <v>83809.993859555616</v>
      </c>
    </row>
    <row r="92" spans="1:30" x14ac:dyDescent="0.25">
      <c r="A92" s="4" t="s">
        <v>164</v>
      </c>
      <c r="B92" s="4" t="s">
        <v>70</v>
      </c>
      <c r="C92" s="5" t="s">
        <v>74</v>
      </c>
      <c r="D92" s="5" t="s">
        <v>165</v>
      </c>
      <c r="E92" s="5" t="s">
        <v>74</v>
      </c>
      <c r="F92" s="109" t="s">
        <v>166</v>
      </c>
      <c r="G92" s="109"/>
      <c r="H92" s="117" t="s">
        <v>199</v>
      </c>
      <c r="I92" s="112">
        <v>0.18212527000000001</v>
      </c>
      <c r="J92" s="112">
        <v>7.2107260000000006E-2</v>
      </c>
      <c r="K92" s="112">
        <v>-1.1001800000000001E-2</v>
      </c>
      <c r="L92" s="112">
        <v>-8.8491169999999997</v>
      </c>
      <c r="M92" s="119" t="s">
        <v>35</v>
      </c>
      <c r="O92" s="111">
        <v>39.341112000000003</v>
      </c>
      <c r="P92" s="111">
        <v>17.262191999999999</v>
      </c>
      <c r="Q92" s="111">
        <v>-2.2078920000000002</v>
      </c>
      <c r="R92" s="111">
        <v>-7.9073580000000003</v>
      </c>
      <c r="S92" s="119" t="s">
        <v>35</v>
      </c>
      <c r="U92" s="111">
        <v>46.293878999999997</v>
      </c>
      <c r="V92" s="111">
        <v>41.771785000000001</v>
      </c>
      <c r="W92" s="111">
        <v>-0.45220939999999998</v>
      </c>
      <c r="X92" s="111">
        <v>-1.0226219999999999</v>
      </c>
      <c r="Y92" s="119" t="s">
        <v>35</v>
      </c>
      <c r="AA92" s="129">
        <v>9250.2706164692754</v>
      </c>
      <c r="AB92" s="129">
        <v>10893.250325273744</v>
      </c>
      <c r="AC92" s="129">
        <v>3639.159323528268</v>
      </c>
      <c r="AD92" s="129">
        <v>1880.413786189378</v>
      </c>
    </row>
    <row r="93" spans="1:30" x14ac:dyDescent="0.25">
      <c r="A93" s="4" t="s">
        <v>164</v>
      </c>
      <c r="B93" s="4" t="s">
        <v>70</v>
      </c>
      <c r="C93" s="5" t="s">
        <v>74</v>
      </c>
      <c r="D93" s="5" t="s">
        <v>165</v>
      </c>
      <c r="E93" s="5" t="s">
        <v>74</v>
      </c>
      <c r="F93" s="109" t="s">
        <v>166</v>
      </c>
      <c r="G93" s="109"/>
      <c r="H93" s="117" t="s">
        <v>200</v>
      </c>
      <c r="I93" s="112">
        <v>0.30193118000000002</v>
      </c>
      <c r="J93" s="112">
        <v>0.11015361999999999</v>
      </c>
      <c r="K93" s="112">
        <v>-1.9177799999999998E-2</v>
      </c>
      <c r="L93" s="112">
        <v>-9.5915370000000006</v>
      </c>
      <c r="M93" s="119" t="s">
        <v>35</v>
      </c>
      <c r="O93" s="111">
        <v>57.969124999999998</v>
      </c>
      <c r="P93" s="111">
        <v>26.263836999999999</v>
      </c>
      <c r="Q93" s="111">
        <v>-3.1705290000000002</v>
      </c>
      <c r="R93" s="111">
        <v>-7.6118769999999998</v>
      </c>
      <c r="S93" s="119" t="s">
        <v>35</v>
      </c>
      <c r="U93" s="111">
        <v>52.084826</v>
      </c>
      <c r="V93" s="111">
        <v>41.941178000000001</v>
      </c>
      <c r="W93" s="111">
        <v>-1.014365</v>
      </c>
      <c r="X93" s="111">
        <v>-2.1427649999999998</v>
      </c>
      <c r="Y93" s="119" t="s">
        <v>35</v>
      </c>
      <c r="AA93" s="129">
        <v>91939.787565118299</v>
      </c>
      <c r="AB93" s="129">
        <v>99565.079547478526</v>
      </c>
      <c r="AC93" s="129">
        <v>53296.690378357882</v>
      </c>
      <c r="AD93" s="129">
        <v>26149.610201270098</v>
      </c>
    </row>
    <row r="94" spans="1:30" x14ac:dyDescent="0.25">
      <c r="A94" s="34" t="s">
        <v>60</v>
      </c>
      <c r="B94" s="34" t="s">
        <v>72</v>
      </c>
      <c r="C94" s="5" t="s">
        <v>74</v>
      </c>
      <c r="D94" s="5" t="s">
        <v>83</v>
      </c>
      <c r="E94" s="5" t="s">
        <v>75</v>
      </c>
      <c r="F94" s="5" t="s">
        <v>90</v>
      </c>
      <c r="G94" s="5"/>
      <c r="H94" s="4" t="s">
        <v>122</v>
      </c>
      <c r="I94" s="85">
        <v>7.4896919265241321E-2</v>
      </c>
      <c r="J94" s="85">
        <v>5.9195512703755997E-2</v>
      </c>
      <c r="K94" s="85">
        <v>-4.4861161604243787E-3</v>
      </c>
      <c r="L94" s="85">
        <v>-6.5009722440349975</v>
      </c>
      <c r="M94" s="5" t="s">
        <v>34</v>
      </c>
      <c r="N94" s="4" t="s">
        <v>34</v>
      </c>
      <c r="O94" s="86">
        <v>16.171259103669644</v>
      </c>
      <c r="P94" s="86">
        <v>13.033114713361282</v>
      </c>
      <c r="Q94" s="86">
        <v>-0.8966126829452461</v>
      </c>
      <c r="R94" s="86">
        <v>-5.9779267437278243</v>
      </c>
      <c r="S94" s="5" t="s">
        <v>34</v>
      </c>
      <c r="U94" s="86">
        <v>46.314834723194451</v>
      </c>
      <c r="V94" s="86">
        <v>45.419313806138746</v>
      </c>
      <c r="W94" s="86">
        <v>-0.25586311915877236</v>
      </c>
      <c r="X94" s="86">
        <v>-0.55630075171977378</v>
      </c>
      <c r="Y94" s="5" t="s">
        <v>34</v>
      </c>
      <c r="Z94" s="4" t="s">
        <v>34</v>
      </c>
      <c r="AA94" s="128">
        <v>27079.013671875</v>
      </c>
      <c r="AB94" s="128">
        <v>23942.033203125</v>
      </c>
      <c r="AC94" s="128">
        <v>4379.017578125</v>
      </c>
      <c r="AD94" s="128">
        <v>3120.392578125</v>
      </c>
    </row>
    <row r="95" spans="1:30" x14ac:dyDescent="0.25">
      <c r="A95" s="34" t="s">
        <v>60</v>
      </c>
      <c r="B95" s="34" t="s">
        <v>72</v>
      </c>
      <c r="C95" s="5" t="s">
        <v>74</v>
      </c>
      <c r="D95" s="5" t="s">
        <v>83</v>
      </c>
      <c r="E95" s="5" t="s">
        <v>75</v>
      </c>
      <c r="F95" s="5" t="s">
        <v>90</v>
      </c>
      <c r="G95" s="5"/>
      <c r="H95" s="4" t="s">
        <v>121</v>
      </c>
      <c r="I95" s="85">
        <v>0.45633648754882278</v>
      </c>
      <c r="J95" s="85">
        <v>0.41097552602928705</v>
      </c>
      <c r="K95" s="85">
        <v>-1.2960274719867351E-2</v>
      </c>
      <c r="L95" s="85">
        <v>-2.9470389878357595</v>
      </c>
      <c r="M95" s="5" t="s">
        <v>48</v>
      </c>
      <c r="N95" s="4" t="s">
        <v>34</v>
      </c>
      <c r="O95" s="86">
        <v>75.979713271130194</v>
      </c>
      <c r="P95" s="86">
        <v>71.819392448629145</v>
      </c>
      <c r="Q95" s="86">
        <v>-1.1886630921431542</v>
      </c>
      <c r="R95" s="86">
        <v>-1.5960360267427864</v>
      </c>
      <c r="S95" s="5" t="s">
        <v>34</v>
      </c>
      <c r="U95" s="86">
        <v>60.060306613741275</v>
      </c>
      <c r="V95" s="86">
        <v>57.223475723948638</v>
      </c>
      <c r="W95" s="86">
        <v>-0.81052311136932587</v>
      </c>
      <c r="X95" s="86">
        <v>-1.3729151820145447</v>
      </c>
      <c r="Y95" s="5" t="s">
        <v>47</v>
      </c>
      <c r="Z95" s="4" t="s">
        <v>34</v>
      </c>
      <c r="AA95" s="128">
        <v>25593.36328125</v>
      </c>
      <c r="AB95" s="128">
        <v>38147.6328125</v>
      </c>
      <c r="AC95" s="128">
        <v>19445.763671875</v>
      </c>
      <c r="AD95" s="128">
        <v>27397.3984375</v>
      </c>
    </row>
    <row r="96" spans="1:30" x14ac:dyDescent="0.25">
      <c r="A96" s="34" t="s">
        <v>60</v>
      </c>
      <c r="B96" s="34" t="s">
        <v>72</v>
      </c>
      <c r="C96" s="5" t="s">
        <v>74</v>
      </c>
      <c r="D96" s="5" t="s">
        <v>83</v>
      </c>
      <c r="E96" s="5" t="s">
        <v>75</v>
      </c>
      <c r="F96" s="5" t="s">
        <v>90</v>
      </c>
      <c r="G96" s="5"/>
      <c r="H96" s="4" t="s">
        <v>120</v>
      </c>
      <c r="I96" s="85">
        <v>0.23174770182739157</v>
      </c>
      <c r="J96" s="85">
        <v>0.25229359623410696</v>
      </c>
      <c r="K96" s="85">
        <v>5.8702555447758265E-3</v>
      </c>
      <c r="L96" s="85">
        <v>2.4566675323565379</v>
      </c>
      <c r="M96" s="5" t="s">
        <v>34</v>
      </c>
      <c r="N96" s="4" t="s">
        <v>34</v>
      </c>
      <c r="O96" s="86">
        <v>47.071049904010039</v>
      </c>
      <c r="P96" s="86">
        <v>48.318026707961373</v>
      </c>
      <c r="Q96" s="86">
        <v>0.356279086843238</v>
      </c>
      <c r="R96" s="86">
        <v>0.74984175160106581</v>
      </c>
      <c r="S96" s="5" t="s">
        <v>34</v>
      </c>
      <c r="U96" s="86">
        <v>49.233595235284646</v>
      </c>
      <c r="V96" s="86">
        <v>52.215211055491338</v>
      </c>
      <c r="W96" s="86">
        <v>0.85189023434476852</v>
      </c>
      <c r="X96" s="86">
        <v>1.6941225426077233</v>
      </c>
      <c r="Y96" s="5" t="s">
        <v>47</v>
      </c>
      <c r="Z96" s="4" t="s">
        <v>34</v>
      </c>
      <c r="AA96" s="128">
        <v>26543.30078125</v>
      </c>
      <c r="AB96" s="128">
        <v>32222.6328125</v>
      </c>
      <c r="AC96" s="128">
        <v>12494.2099609375</v>
      </c>
      <c r="AD96" s="128">
        <v>15569.33984375</v>
      </c>
    </row>
    <row r="97" spans="1:30" x14ac:dyDescent="0.25">
      <c r="A97" s="34" t="s">
        <v>60</v>
      </c>
      <c r="B97" s="34" t="s">
        <v>72</v>
      </c>
      <c r="C97" s="5" t="s">
        <v>74</v>
      </c>
      <c r="D97" s="5" t="s">
        <v>83</v>
      </c>
      <c r="E97" s="5" t="s">
        <v>75</v>
      </c>
      <c r="F97" s="5" t="s">
        <v>90</v>
      </c>
      <c r="G97" s="5"/>
      <c r="H97" s="4" t="s">
        <v>119</v>
      </c>
      <c r="I97" s="85">
        <v>9.1256089088636166E-2</v>
      </c>
      <c r="J97" s="85">
        <v>6.9183266821794265E-2</v>
      </c>
      <c r="K97" s="85">
        <v>-6.3065206476691149E-3</v>
      </c>
      <c r="L97" s="85">
        <v>-7.6068497497045691</v>
      </c>
      <c r="M97" s="5" t="s">
        <v>47</v>
      </c>
      <c r="N97" s="4" t="s">
        <v>34</v>
      </c>
      <c r="O97" s="86">
        <v>21.898424230393683</v>
      </c>
      <c r="P97" s="86">
        <v>16.857518503335942</v>
      </c>
      <c r="Q97" s="86">
        <v>-1.4402587791593551</v>
      </c>
      <c r="R97" s="86">
        <v>-7.2022672178801761</v>
      </c>
      <c r="S97" s="5" t="s">
        <v>47</v>
      </c>
      <c r="U97" s="86">
        <v>41.67244552782855</v>
      </c>
      <c r="V97" s="86">
        <v>41.040006456527735</v>
      </c>
      <c r="W97" s="86">
        <v>-0.18069687751451902</v>
      </c>
      <c r="X97" s="86">
        <v>-0.43598320745001917</v>
      </c>
      <c r="Y97" s="5" t="s">
        <v>34</v>
      </c>
      <c r="Z97" s="4" t="s">
        <v>34</v>
      </c>
      <c r="AA97" s="128">
        <v>19424.625</v>
      </c>
      <c r="AB97" s="128">
        <v>18355.978515625</v>
      </c>
      <c r="AC97" s="128">
        <v>4253.68701171875</v>
      </c>
      <c r="AD97" s="128">
        <v>3094.362548828125</v>
      </c>
    </row>
    <row r="98" spans="1:30" x14ac:dyDescent="0.25">
      <c r="A98" s="34" t="s">
        <v>60</v>
      </c>
      <c r="B98" s="34" t="s">
        <v>72</v>
      </c>
      <c r="C98" s="5" t="s">
        <v>74</v>
      </c>
      <c r="D98" s="5" t="s">
        <v>83</v>
      </c>
      <c r="E98" s="5" t="s">
        <v>75</v>
      </c>
      <c r="F98" s="5" t="s">
        <v>90</v>
      </c>
      <c r="G98" s="5"/>
      <c r="H98" s="4" t="s">
        <v>118</v>
      </c>
      <c r="I98" s="85">
        <v>9.6930340493963818E-2</v>
      </c>
      <c r="J98" s="85">
        <v>6.2554021209341296E-2</v>
      </c>
      <c r="K98" s="85">
        <v>-9.8218055098921488E-3</v>
      </c>
      <c r="L98" s="85">
        <v>-11.761959407064237</v>
      </c>
      <c r="M98" s="5" t="s">
        <v>35</v>
      </c>
      <c r="N98" s="4" t="s">
        <v>34</v>
      </c>
      <c r="O98" s="86">
        <v>22.107790825122244</v>
      </c>
      <c r="P98" s="86">
        <v>15.221010170313676</v>
      </c>
      <c r="Q98" s="86">
        <v>-1.9676516156595911</v>
      </c>
      <c r="R98" s="86">
        <v>-10.115422824129306</v>
      </c>
      <c r="S98" s="5" t="s">
        <v>35</v>
      </c>
      <c r="U98" s="86">
        <v>43.84442627520103</v>
      </c>
      <c r="V98" s="86">
        <v>41.097154859894673</v>
      </c>
      <c r="W98" s="86">
        <v>-0.7849346900875307</v>
      </c>
      <c r="X98" s="86">
        <v>-1.8318343754493815</v>
      </c>
      <c r="Y98" s="5" t="s">
        <v>35</v>
      </c>
      <c r="Z98" s="4" t="s">
        <v>34</v>
      </c>
      <c r="AA98" s="128">
        <v>18215.46875</v>
      </c>
      <c r="AB98" s="128">
        <v>13460.1484375</v>
      </c>
      <c r="AC98" s="128">
        <v>4027.037841796875</v>
      </c>
      <c r="AD98" s="128">
        <v>2048.7705078125</v>
      </c>
    </row>
    <row r="99" spans="1:30" x14ac:dyDescent="0.25">
      <c r="A99" s="34" t="s">
        <v>60</v>
      </c>
      <c r="B99" s="34" t="s">
        <v>72</v>
      </c>
      <c r="C99" s="5" t="s">
        <v>74</v>
      </c>
      <c r="D99" s="5" t="s">
        <v>83</v>
      </c>
      <c r="E99" s="5" t="s">
        <v>75</v>
      </c>
      <c r="F99" s="5" t="s">
        <v>90</v>
      </c>
      <c r="G99" s="5"/>
      <c r="H99" s="4" t="s">
        <v>123</v>
      </c>
      <c r="I99" s="85">
        <v>0.45062515550943277</v>
      </c>
      <c r="J99" s="85">
        <v>0.44674175426905399</v>
      </c>
      <c r="K99" s="85">
        <v>-1.1095432115367945E-3</v>
      </c>
      <c r="L99" s="85">
        <v>-0.24698467300585669</v>
      </c>
      <c r="M99" s="5" t="s">
        <v>34</v>
      </c>
      <c r="N99" s="4" t="s">
        <v>34</v>
      </c>
      <c r="O99" s="86">
        <v>75.929699137972307</v>
      </c>
      <c r="P99" s="86">
        <v>74.454135717469839</v>
      </c>
      <c r="Q99" s="86">
        <v>-0.42158954871499088</v>
      </c>
      <c r="R99" s="86">
        <v>-0.55913365368707169</v>
      </c>
      <c r="S99" s="5" t="s">
        <v>34</v>
      </c>
      <c r="U99" s="86">
        <v>59.347680897641773</v>
      </c>
      <c r="V99" s="86">
        <v>60.002275221392566</v>
      </c>
      <c r="W99" s="86">
        <v>0.18702694964308289</v>
      </c>
      <c r="X99" s="86">
        <v>0.31390412428038417</v>
      </c>
      <c r="Y99" s="5" t="s">
        <v>34</v>
      </c>
      <c r="Z99" s="4" t="s">
        <v>34</v>
      </c>
      <c r="AA99" s="128">
        <v>54973.53125</v>
      </c>
      <c r="AB99" s="128">
        <v>64757.88671875</v>
      </c>
      <c r="AC99" s="128">
        <v>41741.23828125</v>
      </c>
      <c r="AD99" s="128">
        <v>48214.92578125</v>
      </c>
    </row>
    <row r="100" spans="1:30" x14ac:dyDescent="0.25">
      <c r="A100" s="34" t="s">
        <v>57</v>
      </c>
      <c r="B100" s="34" t="s">
        <v>70</v>
      </c>
      <c r="C100" s="5" t="s">
        <v>74</v>
      </c>
      <c r="D100" s="5" t="s">
        <v>84</v>
      </c>
      <c r="E100" s="5" t="s">
        <v>74</v>
      </c>
      <c r="F100" s="5" t="s">
        <v>91</v>
      </c>
      <c r="G100" s="5"/>
      <c r="H100" s="4" t="s">
        <v>124</v>
      </c>
      <c r="I100" s="85">
        <v>0.29874669408833959</v>
      </c>
      <c r="J100" s="85">
        <v>0.27399899085929608</v>
      </c>
      <c r="K100" s="85">
        <v>-4.9495406458087031E-3</v>
      </c>
      <c r="L100" s="85">
        <v>-1.7145634385600683</v>
      </c>
      <c r="M100" s="5" t="s">
        <v>34</v>
      </c>
      <c r="N100" s="4" t="s">
        <v>34</v>
      </c>
      <c r="O100" s="86">
        <v>53.384325138395702</v>
      </c>
      <c r="P100" s="86">
        <v>50.537295386959613</v>
      </c>
      <c r="Q100" s="86">
        <v>-0.56940595028721841</v>
      </c>
      <c r="R100" s="86">
        <v>-1.0901261841171905</v>
      </c>
      <c r="S100" s="5" t="s">
        <v>34</v>
      </c>
      <c r="U100" s="86">
        <v>55.961500555426426</v>
      </c>
      <c r="V100" s="86">
        <v>54.217185300738777</v>
      </c>
      <c r="W100" s="86">
        <v>-0.34886305093752901</v>
      </c>
      <c r="X100" s="86">
        <v>-0.63131943288620151</v>
      </c>
      <c r="Y100" s="5" t="s">
        <v>34</v>
      </c>
      <c r="Z100" s="4" t="s">
        <v>34</v>
      </c>
      <c r="AA100" s="128">
        <v>45070.3046875</v>
      </c>
      <c r="AB100" s="128">
        <v>48918.33203125</v>
      </c>
      <c r="AC100" s="128">
        <v>24060.478515625</v>
      </c>
      <c r="AD100" s="128">
        <v>24722.001953125</v>
      </c>
    </row>
    <row r="101" spans="1:30" x14ac:dyDescent="0.25">
      <c r="A101" s="34" t="s">
        <v>57</v>
      </c>
      <c r="B101" s="34" t="s">
        <v>70</v>
      </c>
      <c r="C101" s="5" t="s">
        <v>74</v>
      </c>
      <c r="D101" s="5" t="s">
        <v>84</v>
      </c>
      <c r="E101" s="5" t="s">
        <v>74</v>
      </c>
      <c r="F101" s="5" t="s">
        <v>91</v>
      </c>
      <c r="G101" s="5"/>
      <c r="H101" s="4" t="s">
        <v>128</v>
      </c>
      <c r="I101" s="85">
        <v>0.18649789985855061</v>
      </c>
      <c r="J101" s="85">
        <v>0.12341403576227855</v>
      </c>
      <c r="K101" s="85">
        <v>-1.2616772819254413E-2</v>
      </c>
      <c r="L101" s="85">
        <v>-7.9257644573341723</v>
      </c>
      <c r="M101" s="5" t="s">
        <v>47</v>
      </c>
      <c r="N101" s="4" t="s">
        <v>34</v>
      </c>
      <c r="O101" s="86">
        <v>37.173910694229228</v>
      </c>
      <c r="P101" s="86">
        <v>25.170481177752052</v>
      </c>
      <c r="Q101" s="86">
        <v>-2.4006859032954351</v>
      </c>
      <c r="R101" s="86">
        <v>-7.502359763016031</v>
      </c>
      <c r="S101" s="5" t="s">
        <v>35</v>
      </c>
      <c r="U101" s="86">
        <v>50.169028863434065</v>
      </c>
      <c r="V101" s="86">
        <v>49.03125804021699</v>
      </c>
      <c r="W101" s="86">
        <v>-0.22755416464341427</v>
      </c>
      <c r="X101" s="86">
        <v>-0.45774648221656999</v>
      </c>
      <c r="Y101" s="5" t="s">
        <v>34</v>
      </c>
      <c r="Z101" s="4" t="s">
        <v>34</v>
      </c>
      <c r="AA101" s="128">
        <v>101331.4375</v>
      </c>
      <c r="AB101" s="128">
        <v>107190.828125</v>
      </c>
      <c r="AC101" s="128">
        <v>37668.859375</v>
      </c>
      <c r="AD101" s="128">
        <v>26980.447265625</v>
      </c>
    </row>
    <row r="102" spans="1:30" x14ac:dyDescent="0.25">
      <c r="A102" s="34" t="s">
        <v>57</v>
      </c>
      <c r="B102" s="34" t="s">
        <v>70</v>
      </c>
      <c r="C102" s="5" t="s">
        <v>74</v>
      </c>
      <c r="D102" s="5" t="s">
        <v>84</v>
      </c>
      <c r="E102" s="5" t="s">
        <v>74</v>
      </c>
      <c r="F102" s="5" t="s">
        <v>91</v>
      </c>
      <c r="G102" s="5"/>
      <c r="H102" s="4" t="s">
        <v>126</v>
      </c>
      <c r="I102" s="85">
        <v>0.41623702993990475</v>
      </c>
      <c r="J102" s="85">
        <v>0.35359000965825205</v>
      </c>
      <c r="K102" s="85">
        <v>-1.252940405633054E-2</v>
      </c>
      <c r="L102" s="85">
        <v>-3.2096958898866657</v>
      </c>
      <c r="M102" s="5" t="s">
        <v>48</v>
      </c>
      <c r="N102" s="4" t="s">
        <v>34</v>
      </c>
      <c r="O102" s="86">
        <v>74.09787196918775</v>
      </c>
      <c r="P102" s="86">
        <v>65.319171489156361</v>
      </c>
      <c r="Q102" s="86">
        <v>-1.7557400960062797</v>
      </c>
      <c r="R102" s="86">
        <v>-2.4904872304116088</v>
      </c>
      <c r="S102" s="5" t="s">
        <v>48</v>
      </c>
      <c r="U102" s="86">
        <v>56.173951947363541</v>
      </c>
      <c r="V102" s="86">
        <v>54.132653797813632</v>
      </c>
      <c r="W102" s="86">
        <v>-0.40825962990998171</v>
      </c>
      <c r="X102" s="86">
        <v>-0.73757794398432441</v>
      </c>
      <c r="Y102" s="5" t="s">
        <v>34</v>
      </c>
      <c r="Z102" s="4" t="s">
        <v>34</v>
      </c>
      <c r="AA102" s="128">
        <v>8472.0703125</v>
      </c>
      <c r="AB102" s="128">
        <v>12219.5068359375</v>
      </c>
      <c r="AC102" s="128">
        <v>6277.6240234375</v>
      </c>
      <c r="AD102" s="128">
        <v>7981.6806640625</v>
      </c>
    </row>
    <row r="103" spans="1:30" x14ac:dyDescent="0.25">
      <c r="A103" s="34" t="s">
        <v>57</v>
      </c>
      <c r="B103" s="34" t="s">
        <v>70</v>
      </c>
      <c r="C103" s="5" t="s">
        <v>74</v>
      </c>
      <c r="D103" s="5" t="s">
        <v>84</v>
      </c>
      <c r="E103" s="5" t="s">
        <v>74</v>
      </c>
      <c r="F103" s="5" t="s">
        <v>91</v>
      </c>
      <c r="G103" s="5"/>
      <c r="H103" s="4" t="s">
        <v>125</v>
      </c>
      <c r="I103" s="85">
        <v>0.24161732725590937</v>
      </c>
      <c r="J103" s="85">
        <v>0.25794028623143939</v>
      </c>
      <c r="K103" s="85">
        <v>3.2645917951060035E-3</v>
      </c>
      <c r="L103" s="85">
        <v>1.3160431549123608</v>
      </c>
      <c r="M103" s="5" t="s">
        <v>34</v>
      </c>
      <c r="N103" s="4" t="s">
        <v>34</v>
      </c>
      <c r="O103" s="86">
        <v>48.359919347803384</v>
      </c>
      <c r="P103" s="86">
        <v>50.698144614549456</v>
      </c>
      <c r="Q103" s="86">
        <v>0.4676450533492138</v>
      </c>
      <c r="R103" s="86">
        <v>0.9488322716821207</v>
      </c>
      <c r="S103" s="5" t="s">
        <v>34</v>
      </c>
      <c r="U103" s="86">
        <v>49.962309804158956</v>
      </c>
      <c r="V103" s="86">
        <v>50.877657987786648</v>
      </c>
      <c r="W103" s="86">
        <v>0.18306963672553911</v>
      </c>
      <c r="X103" s="86">
        <v>0.36375941649526844</v>
      </c>
      <c r="Y103" s="5" t="s">
        <v>34</v>
      </c>
      <c r="Z103" s="4" t="s">
        <v>34</v>
      </c>
      <c r="AA103" s="128">
        <v>26065.900390625</v>
      </c>
      <c r="AB103" s="128">
        <v>30945.521484375</v>
      </c>
      <c r="AC103" s="128">
        <v>12605.4482421875</v>
      </c>
      <c r="AD103" s="128">
        <v>15688.8056640625</v>
      </c>
    </row>
    <row r="104" spans="1:30" x14ac:dyDescent="0.25">
      <c r="A104" s="34" t="s">
        <v>57</v>
      </c>
      <c r="B104" s="34" t="s">
        <v>70</v>
      </c>
      <c r="C104" s="5" t="s">
        <v>74</v>
      </c>
      <c r="D104" s="5" t="s">
        <v>84</v>
      </c>
      <c r="E104" s="5" t="s">
        <v>74</v>
      </c>
      <c r="F104" s="5" t="s">
        <v>91</v>
      </c>
      <c r="G104" s="5"/>
      <c r="H104" s="4" t="s">
        <v>127</v>
      </c>
      <c r="I104" s="85">
        <v>3.8310960492982472E-2</v>
      </c>
      <c r="J104" s="85">
        <v>4.6381932517067882E-2</v>
      </c>
      <c r="K104" s="85">
        <v>1.614194404817082E-3</v>
      </c>
      <c r="L104" s="85">
        <v>3.8975148957131722</v>
      </c>
      <c r="M104" s="5" t="s">
        <v>34</v>
      </c>
      <c r="N104" s="4" t="s">
        <v>34</v>
      </c>
      <c r="O104" s="86">
        <v>8.2153787692335616</v>
      </c>
      <c r="P104" s="86">
        <v>10.633792018486689</v>
      </c>
      <c r="Q104" s="86">
        <v>0.48368264985062553</v>
      </c>
      <c r="R104" s="86">
        <v>5.2960583475752943</v>
      </c>
      <c r="S104" s="5" t="s">
        <v>34</v>
      </c>
      <c r="U104" s="86">
        <v>46.633224795984184</v>
      </c>
      <c r="V104" s="86">
        <v>43.617490765696367</v>
      </c>
      <c r="W104" s="86">
        <v>-0.60314680605756399</v>
      </c>
      <c r="X104" s="86">
        <v>-1.3282011442874775</v>
      </c>
      <c r="Y104" s="5" t="s">
        <v>34</v>
      </c>
      <c r="Z104" s="4" t="s">
        <v>34</v>
      </c>
      <c r="AA104" s="128">
        <v>772.88653564453125</v>
      </c>
      <c r="AB104" s="128">
        <v>1539.6304931640625</v>
      </c>
      <c r="AC104" s="128">
        <v>63.495555877685547</v>
      </c>
      <c r="AD104" s="128">
        <v>163.72109985351563</v>
      </c>
    </row>
    <row r="105" spans="1:30" x14ac:dyDescent="0.25">
      <c r="A105" s="34" t="s">
        <v>61</v>
      </c>
      <c r="B105" s="34" t="s">
        <v>73</v>
      </c>
      <c r="C105" s="5" t="s">
        <v>74</v>
      </c>
      <c r="D105" s="5" t="s">
        <v>85</v>
      </c>
      <c r="E105" s="5" t="s">
        <v>74</v>
      </c>
      <c r="F105" s="5" t="s">
        <v>81</v>
      </c>
      <c r="G105" s="5"/>
      <c r="H105" s="4" t="s">
        <v>129</v>
      </c>
      <c r="I105" s="85">
        <v>0.15748908398109537</v>
      </c>
      <c r="J105" s="85">
        <v>0.10633653570034926</v>
      </c>
      <c r="K105" s="85">
        <v>-7.307506897249445E-3</v>
      </c>
      <c r="L105" s="85">
        <v>-5.4561790681431299</v>
      </c>
      <c r="M105" s="5" t="s">
        <v>35</v>
      </c>
      <c r="N105" s="4" t="s">
        <v>34</v>
      </c>
      <c r="O105" s="86">
        <v>36.012228064544132</v>
      </c>
      <c r="P105" s="86">
        <v>24.197667864391402</v>
      </c>
      <c r="Q105" s="86">
        <v>-1.6877943143075329</v>
      </c>
      <c r="R105" s="86">
        <v>-5.5217302000375668</v>
      </c>
      <c r="S105" s="5" t="s">
        <v>35</v>
      </c>
      <c r="U105" s="86">
        <v>43.73211335295062</v>
      </c>
      <c r="V105" s="86">
        <v>43.944952173193144</v>
      </c>
      <c r="W105" s="86">
        <v>3.0405545748931777E-2</v>
      </c>
      <c r="X105" s="86">
        <v>6.9382231526082805E-2</v>
      </c>
      <c r="Y105" s="5" t="s">
        <v>34</v>
      </c>
      <c r="Z105" s="4" t="s">
        <v>34</v>
      </c>
      <c r="AA105" s="128">
        <v>3496.42578125</v>
      </c>
      <c r="AB105" s="128">
        <v>4014.607177734375</v>
      </c>
      <c r="AC105" s="128">
        <v>1259.140869140625</v>
      </c>
      <c r="AD105" s="128">
        <v>971.4412841796875</v>
      </c>
    </row>
    <row r="106" spans="1:30" x14ac:dyDescent="0.25">
      <c r="A106" s="34" t="s">
        <v>61</v>
      </c>
      <c r="B106" s="34" t="s">
        <v>73</v>
      </c>
      <c r="C106" s="5" t="s">
        <v>74</v>
      </c>
      <c r="D106" s="5" t="s">
        <v>85</v>
      </c>
      <c r="E106" s="5" t="s">
        <v>74</v>
      </c>
      <c r="F106" s="5" t="s">
        <v>81</v>
      </c>
      <c r="G106" s="5"/>
      <c r="H106" s="4" t="s">
        <v>132</v>
      </c>
      <c r="I106" s="85">
        <v>0.14395803401331231</v>
      </c>
      <c r="J106" s="85">
        <v>8.9103231145000947E-2</v>
      </c>
      <c r="K106" s="85">
        <v>-7.8364004097587654E-3</v>
      </c>
      <c r="L106" s="85">
        <v>-6.6236718088150903</v>
      </c>
      <c r="M106" s="5" t="s">
        <v>35</v>
      </c>
      <c r="N106" s="4" t="s">
        <v>34</v>
      </c>
      <c r="O106" s="86">
        <v>32.721716000805223</v>
      </c>
      <c r="P106" s="86">
        <v>21.76864855884692</v>
      </c>
      <c r="Q106" s="86">
        <v>-1.5647239202797574</v>
      </c>
      <c r="R106" s="86">
        <v>-5.6561428069401343</v>
      </c>
      <c r="S106" s="5" t="s">
        <v>35</v>
      </c>
      <c r="U106" s="86">
        <v>43.99464686074829</v>
      </c>
      <c r="V106" s="86">
        <v>40.931907602867156</v>
      </c>
      <c r="W106" s="86">
        <v>-0.43753417969730524</v>
      </c>
      <c r="X106" s="86">
        <v>-1.0255347095837419</v>
      </c>
      <c r="Y106" s="5" t="s">
        <v>35</v>
      </c>
      <c r="Z106" s="4" t="s">
        <v>34</v>
      </c>
      <c r="AA106" s="128">
        <v>10892.921875</v>
      </c>
      <c r="AB106" s="128">
        <v>10846.32421875</v>
      </c>
      <c r="AC106" s="128">
        <v>3564.35107421875</v>
      </c>
      <c r="AD106" s="128">
        <v>2361.09814453125</v>
      </c>
    </row>
    <row r="107" spans="1:30" x14ac:dyDescent="0.25">
      <c r="A107" s="34" t="s">
        <v>61</v>
      </c>
      <c r="B107" s="34" t="s">
        <v>73</v>
      </c>
      <c r="C107" s="5" t="s">
        <v>74</v>
      </c>
      <c r="D107" s="5" t="s">
        <v>85</v>
      </c>
      <c r="E107" s="5" t="s">
        <v>74</v>
      </c>
      <c r="F107" s="5" t="s">
        <v>81</v>
      </c>
      <c r="G107" s="5"/>
      <c r="H107" s="4" t="s">
        <v>130</v>
      </c>
      <c r="I107" s="85">
        <v>4.310402330545143E-3</v>
      </c>
      <c r="J107" s="85">
        <v>2.630568444695558E-3</v>
      </c>
      <c r="K107" s="85">
        <v>-2.3997626940708356E-4</v>
      </c>
      <c r="L107" s="85">
        <v>-6.8116364429957503</v>
      </c>
      <c r="M107" s="5" t="s">
        <v>34</v>
      </c>
      <c r="N107" s="4" t="s">
        <v>34</v>
      </c>
      <c r="O107" s="86">
        <v>1.204518544592966</v>
      </c>
      <c r="P107" s="86">
        <v>0.71877183117387</v>
      </c>
      <c r="Q107" s="86">
        <v>-6.9392387631299415E-2</v>
      </c>
      <c r="R107" s="86">
        <v>-7.1101583434830644</v>
      </c>
      <c r="S107" s="5" t="s">
        <v>34</v>
      </c>
      <c r="U107" s="86">
        <v>35.785271633171291</v>
      </c>
      <c r="V107" s="86">
        <v>36.598101519913726</v>
      </c>
      <c r="W107" s="86">
        <v>0.11611855524891904</v>
      </c>
      <c r="X107" s="86">
        <v>0.32137195538686214</v>
      </c>
      <c r="Y107" s="5" t="s">
        <v>34</v>
      </c>
      <c r="Z107" s="4" t="s">
        <v>34</v>
      </c>
      <c r="AA107" s="128">
        <v>7040.22265625</v>
      </c>
      <c r="AB107" s="128">
        <v>8254.2626953125</v>
      </c>
      <c r="AC107" s="128">
        <v>84.800788879394531</v>
      </c>
      <c r="AD107" s="128">
        <v>59.329315185546875</v>
      </c>
    </row>
    <row r="108" spans="1:30" x14ac:dyDescent="0.25">
      <c r="A108" s="34" t="s">
        <v>61</v>
      </c>
      <c r="B108" s="34" t="s">
        <v>73</v>
      </c>
      <c r="C108" s="5" t="s">
        <v>74</v>
      </c>
      <c r="D108" s="5" t="s">
        <v>85</v>
      </c>
      <c r="E108" s="5" t="s">
        <v>74</v>
      </c>
      <c r="F108" s="5" t="s">
        <v>81</v>
      </c>
      <c r="G108" s="5"/>
      <c r="H108" s="4" t="s">
        <v>131</v>
      </c>
      <c r="I108" s="85">
        <v>4.8002787303177252E-2</v>
      </c>
      <c r="J108" s="85">
        <v>2.4626032520781823E-2</v>
      </c>
      <c r="K108" s="85">
        <v>-3.3395363974850615E-3</v>
      </c>
      <c r="L108" s="85">
        <v>-9.0945934766464287</v>
      </c>
      <c r="M108" s="5" t="s">
        <v>35</v>
      </c>
      <c r="N108" s="4" t="s">
        <v>34</v>
      </c>
      <c r="O108" s="86">
        <v>11.322043988794411</v>
      </c>
      <c r="P108" s="86">
        <v>6.05077856704116</v>
      </c>
      <c r="Q108" s="86">
        <v>-0.75303791739332171</v>
      </c>
      <c r="R108" s="86">
        <v>-8.5620182259331443</v>
      </c>
      <c r="S108" s="5" t="s">
        <v>35</v>
      </c>
      <c r="U108" s="86">
        <v>42.397633634603693</v>
      </c>
      <c r="V108" s="86">
        <v>40.698948487258875</v>
      </c>
      <c r="W108" s="86">
        <v>-0.24266930676354564</v>
      </c>
      <c r="X108" s="86">
        <v>-0.58244423201424533</v>
      </c>
      <c r="Y108" s="5" t="s">
        <v>34</v>
      </c>
      <c r="Z108" s="4" t="s">
        <v>34</v>
      </c>
      <c r="AA108" s="128">
        <v>6520.37353515625</v>
      </c>
      <c r="AB108" s="128">
        <v>7043.77197265625</v>
      </c>
      <c r="AC108" s="128">
        <v>738.23956298828125</v>
      </c>
      <c r="AD108" s="128">
        <v>426.20303344726563</v>
      </c>
    </row>
    <row r="109" spans="1:30" x14ac:dyDescent="0.25">
      <c r="A109" s="34" t="s">
        <v>56</v>
      </c>
      <c r="B109" s="34" t="s">
        <v>71</v>
      </c>
      <c r="C109" s="5" t="s">
        <v>75</v>
      </c>
      <c r="D109" s="5" t="s">
        <v>86</v>
      </c>
      <c r="E109" s="5" t="s">
        <v>75</v>
      </c>
      <c r="F109" s="5" t="s">
        <v>87</v>
      </c>
      <c r="G109" s="5"/>
      <c r="H109" s="4" t="s">
        <v>136</v>
      </c>
      <c r="I109" s="85">
        <v>1.3415113667165843E-2</v>
      </c>
      <c r="J109" s="85">
        <v>1.392271020692909E-2</v>
      </c>
      <c r="K109" s="85">
        <v>1.4502758278949916E-4</v>
      </c>
      <c r="L109" s="85">
        <v>1.0667749771386514</v>
      </c>
      <c r="M109" s="5" t="s">
        <v>34</v>
      </c>
      <c r="N109" s="4" t="s">
        <v>34</v>
      </c>
      <c r="O109" s="86">
        <v>3.6413768077891651</v>
      </c>
      <c r="P109" s="86">
        <v>3.9744826466783207</v>
      </c>
      <c r="Q109" s="86">
        <v>9.5173096825473022E-2</v>
      </c>
      <c r="R109" s="86">
        <v>2.5324709851257454</v>
      </c>
      <c r="S109" s="5" t="s">
        <v>34</v>
      </c>
      <c r="U109" s="86">
        <v>36.840773079209917</v>
      </c>
      <c r="V109" s="86">
        <v>35.030245303914</v>
      </c>
      <c r="W109" s="86">
        <v>-0.51729365008454775</v>
      </c>
      <c r="X109" s="86">
        <v>-1.4294944751694239</v>
      </c>
      <c r="Y109" s="5" t="s">
        <v>47</v>
      </c>
      <c r="Z109" s="4" t="s">
        <v>34</v>
      </c>
      <c r="AA109" s="128">
        <v>18910.39453125</v>
      </c>
      <c r="AB109" s="128">
        <v>21916.3125</v>
      </c>
      <c r="AC109" s="128">
        <v>688.59869384765625</v>
      </c>
      <c r="AD109" s="128">
        <v>871.06005859375</v>
      </c>
    </row>
    <row r="110" spans="1:30" x14ac:dyDescent="0.25">
      <c r="A110" s="34" t="s">
        <v>56</v>
      </c>
      <c r="B110" s="34" t="s">
        <v>71</v>
      </c>
      <c r="C110" s="5" t="s">
        <v>75</v>
      </c>
      <c r="D110" s="5" t="s">
        <v>86</v>
      </c>
      <c r="E110" s="5" t="s">
        <v>75</v>
      </c>
      <c r="F110" s="5" t="s">
        <v>87</v>
      </c>
      <c r="G110" s="5"/>
      <c r="H110" s="4" t="s">
        <v>133</v>
      </c>
      <c r="I110" s="85">
        <v>5.966706326571531E-2</v>
      </c>
      <c r="J110" s="85">
        <v>7.5230091496992252E-2</v>
      </c>
      <c r="K110" s="85">
        <v>4.4465794946505549E-3</v>
      </c>
      <c r="L110" s="85">
        <v>6.8462100830550821</v>
      </c>
      <c r="M110" s="5" t="s">
        <v>34</v>
      </c>
      <c r="N110" s="4" t="s">
        <v>34</v>
      </c>
      <c r="O110" s="86">
        <v>13.295746708123279</v>
      </c>
      <c r="P110" s="86">
        <v>16.750576865801399</v>
      </c>
      <c r="Q110" s="86">
        <v>0.98709433076517739</v>
      </c>
      <c r="R110" s="86">
        <v>6.8223210252764011</v>
      </c>
      <c r="S110" s="5" t="s">
        <v>34</v>
      </c>
      <c r="U110" s="86">
        <v>44.876805023113619</v>
      </c>
      <c r="V110" s="86">
        <v>44.911940704910734</v>
      </c>
      <c r="W110" s="86">
        <v>1.0038766227747433E-2</v>
      </c>
      <c r="X110" s="86">
        <v>2.2363357722765542E-2</v>
      </c>
      <c r="Y110" s="5" t="s">
        <v>34</v>
      </c>
      <c r="Z110" s="4" t="s">
        <v>34</v>
      </c>
      <c r="AA110" s="128">
        <v>14707.5595703125</v>
      </c>
      <c r="AB110" s="128">
        <v>12398.7998046875</v>
      </c>
      <c r="AC110" s="128">
        <v>1955.4798583984375</v>
      </c>
      <c r="AD110" s="128">
        <v>2076.87060546875</v>
      </c>
    </row>
    <row r="111" spans="1:30" x14ac:dyDescent="0.25">
      <c r="A111" s="34" t="s">
        <v>56</v>
      </c>
      <c r="B111" s="34" t="s">
        <v>71</v>
      </c>
      <c r="C111" s="5" t="s">
        <v>75</v>
      </c>
      <c r="D111" s="5" t="s">
        <v>86</v>
      </c>
      <c r="E111" s="5" t="s">
        <v>75</v>
      </c>
      <c r="F111" s="5" t="s">
        <v>87</v>
      </c>
      <c r="G111" s="5"/>
      <c r="H111" s="4" t="s">
        <v>135</v>
      </c>
      <c r="I111" s="85">
        <v>3.4799322524924133E-2</v>
      </c>
      <c r="J111" s="85">
        <v>2.8658899138586599E-2</v>
      </c>
      <c r="K111" s="85">
        <v>-1.754406681810724E-3</v>
      </c>
      <c r="L111" s="85">
        <v>-5.3956597490178781</v>
      </c>
      <c r="M111" s="5" t="s">
        <v>34</v>
      </c>
      <c r="N111" s="4" t="s">
        <v>34</v>
      </c>
      <c r="O111" s="86">
        <v>8.2640448257017489</v>
      </c>
      <c r="P111" s="86">
        <v>7.1753343470089241</v>
      </c>
      <c r="Q111" s="86">
        <v>-0.31106013676937827</v>
      </c>
      <c r="R111" s="86">
        <v>-3.9557699031779192</v>
      </c>
      <c r="S111" s="5" t="s">
        <v>34</v>
      </c>
      <c r="U111" s="86">
        <v>42.109309979413283</v>
      </c>
      <c r="V111" s="86">
        <v>39.940855370082105</v>
      </c>
      <c r="W111" s="86">
        <v>-0.61955845980890778</v>
      </c>
      <c r="X111" s="86">
        <v>-1.4991945319239086</v>
      </c>
      <c r="Y111" s="5" t="s">
        <v>34</v>
      </c>
      <c r="Z111" s="4" t="s">
        <v>34</v>
      </c>
      <c r="AA111" s="128">
        <v>19150.474609375</v>
      </c>
      <c r="AB111" s="128">
        <v>19787.146484375</v>
      </c>
      <c r="AC111" s="128">
        <v>1582.603759765625</v>
      </c>
      <c r="AD111" s="128">
        <v>1419.7939453125</v>
      </c>
    </row>
    <row r="112" spans="1:30" x14ac:dyDescent="0.25">
      <c r="A112" s="45" t="s">
        <v>56</v>
      </c>
      <c r="B112" s="45" t="s">
        <v>71</v>
      </c>
      <c r="C112" s="46" t="s">
        <v>75</v>
      </c>
      <c r="D112" s="46" t="s">
        <v>86</v>
      </c>
      <c r="E112" s="46" t="s">
        <v>75</v>
      </c>
      <c r="F112" s="46" t="s">
        <v>87</v>
      </c>
      <c r="G112" s="46"/>
      <c r="H112" s="4" t="s">
        <v>118</v>
      </c>
      <c r="I112" s="85">
        <v>1.7701359981974495E-2</v>
      </c>
      <c r="J112" s="85">
        <v>2.0499257015695289E-2</v>
      </c>
      <c r="K112" s="85">
        <v>7.9939915249165549E-4</v>
      </c>
      <c r="L112" s="85">
        <v>4.2819145927923463</v>
      </c>
      <c r="M112" s="46" t="s">
        <v>34</v>
      </c>
      <c r="N112" s="31" t="s">
        <v>34</v>
      </c>
      <c r="O112" s="86">
        <v>4.5209568980444006</v>
      </c>
      <c r="P112" s="86">
        <v>5.038847033999537</v>
      </c>
      <c r="Q112" s="86">
        <v>0.14796861027289601</v>
      </c>
      <c r="R112" s="86">
        <v>3.1471834811449328</v>
      </c>
      <c r="S112" s="5" t="s">
        <v>34</v>
      </c>
      <c r="T112" s="31"/>
      <c r="U112" s="86">
        <v>39.1540118191161</v>
      </c>
      <c r="V112" s="86">
        <v>40.682435639297822</v>
      </c>
      <c r="W112" s="86">
        <v>0.43669252005192105</v>
      </c>
      <c r="X112" s="86">
        <v>1.1001086732095544</v>
      </c>
      <c r="Y112" s="5" t="s">
        <v>34</v>
      </c>
      <c r="Z112" s="31" t="s">
        <v>34</v>
      </c>
      <c r="AA112" s="128">
        <v>14374.080078125</v>
      </c>
      <c r="AB112" s="128">
        <v>15444.994140625</v>
      </c>
      <c r="AC112" s="128">
        <v>649.845947265625</v>
      </c>
      <c r="AD112" s="128">
        <v>778.2496337890625</v>
      </c>
    </row>
    <row r="113" spans="1:31" x14ac:dyDescent="0.25">
      <c r="A113" s="45" t="s">
        <v>56</v>
      </c>
      <c r="B113" s="45" t="s">
        <v>71</v>
      </c>
      <c r="C113" s="46" t="s">
        <v>75</v>
      </c>
      <c r="D113" s="46" t="s">
        <v>86</v>
      </c>
      <c r="E113" s="46" t="s">
        <v>75</v>
      </c>
      <c r="F113" s="46" t="s">
        <v>87</v>
      </c>
      <c r="G113" s="46"/>
      <c r="H113" s="4" t="s">
        <v>134</v>
      </c>
      <c r="I113" s="85">
        <v>6.7966578145691695E-2</v>
      </c>
      <c r="J113" s="85">
        <v>6.4102781607531023E-2</v>
      </c>
      <c r="K113" s="85">
        <v>-1.1039418680459062E-3</v>
      </c>
      <c r="L113" s="85">
        <v>-1.6583336758499101</v>
      </c>
      <c r="M113" s="46" t="s">
        <v>34</v>
      </c>
      <c r="N113" s="31" t="s">
        <v>34</v>
      </c>
      <c r="O113" s="86">
        <v>16.01592660359054</v>
      </c>
      <c r="P113" s="86">
        <v>14.289424805784471</v>
      </c>
      <c r="Q113" s="86">
        <v>-0.49328622794459087</v>
      </c>
      <c r="R113" s="86">
        <v>-3.2064364131704992</v>
      </c>
      <c r="S113" s="5" t="s">
        <v>34</v>
      </c>
      <c r="T113" s="31"/>
      <c r="U113" s="86">
        <v>42.436869141529748</v>
      </c>
      <c r="V113" s="86">
        <v>44.860295273454057</v>
      </c>
      <c r="W113" s="86">
        <v>0.69240746626408733</v>
      </c>
      <c r="X113" s="86">
        <v>1.5993860334854393</v>
      </c>
      <c r="Y113" s="5" t="s">
        <v>48</v>
      </c>
      <c r="Z113" s="31" t="s">
        <v>34</v>
      </c>
      <c r="AA113" s="128">
        <v>5161.30810546875</v>
      </c>
      <c r="AB113" s="128">
        <v>5870.05810546875</v>
      </c>
      <c r="AC113" s="128">
        <v>826.63134765625</v>
      </c>
      <c r="AD113" s="128">
        <v>838.79754638671875</v>
      </c>
    </row>
    <row r="114" spans="1:31" s="31" customFormat="1" x14ac:dyDescent="0.25">
      <c r="A114" s="45" t="s">
        <v>56</v>
      </c>
      <c r="B114" s="45" t="s">
        <v>71</v>
      </c>
      <c r="C114" s="46" t="s">
        <v>75</v>
      </c>
      <c r="D114" s="46" t="s">
        <v>86</v>
      </c>
      <c r="E114" s="46" t="s">
        <v>75</v>
      </c>
      <c r="F114" s="46" t="s">
        <v>87</v>
      </c>
      <c r="G114" s="46"/>
      <c r="H114" s="4" t="s">
        <v>137</v>
      </c>
      <c r="I114" s="85">
        <v>6.3281354585501701E-2</v>
      </c>
      <c r="J114" s="85">
        <v>5.0604113232186866E-2</v>
      </c>
      <c r="K114" s="85">
        <v>-3.6220689580899528E-3</v>
      </c>
      <c r="L114" s="85">
        <v>-6.1876500785707051</v>
      </c>
      <c r="M114" s="46" t="s">
        <v>34</v>
      </c>
      <c r="N114" s="31" t="s">
        <v>34</v>
      </c>
      <c r="O114" s="86">
        <v>15.098416488207167</v>
      </c>
      <c r="P114" s="86">
        <v>12.667680722016557</v>
      </c>
      <c r="Q114" s="86">
        <v>-0.69449593319731673</v>
      </c>
      <c r="R114" s="86">
        <v>-4.891622342860158</v>
      </c>
      <c r="S114" s="5" t="s">
        <v>34</v>
      </c>
      <c r="T114" s="4"/>
      <c r="U114" s="86">
        <v>41.912577146701778</v>
      </c>
      <c r="V114" s="86">
        <v>39.947417639155056</v>
      </c>
      <c r="W114" s="86">
        <v>-0.5614741450133488</v>
      </c>
      <c r="X114" s="86">
        <v>-1.3626851468150125</v>
      </c>
      <c r="Y114" s="5" t="s">
        <v>48</v>
      </c>
      <c r="Z114" s="31" t="s">
        <v>34</v>
      </c>
      <c r="AA114" s="128">
        <v>17132.826171875</v>
      </c>
      <c r="AB114" s="128">
        <v>17127.6015625</v>
      </c>
      <c r="AC114" s="128">
        <v>2586.785400390625</v>
      </c>
      <c r="AD114" s="128">
        <v>2169.669921875</v>
      </c>
      <c r="AE114" s="89"/>
    </row>
    <row r="116" spans="1:31" x14ac:dyDescent="0.25">
      <c r="A116" s="153" t="s">
        <v>258</v>
      </c>
      <c r="B116" s="153"/>
      <c r="C116" s="153"/>
      <c r="D116" s="153"/>
      <c r="E116" s="153"/>
      <c r="F116" s="153"/>
      <c r="G116" s="153"/>
      <c r="H116" s="153"/>
      <c r="I116" s="153"/>
      <c r="J116" s="153"/>
      <c r="K116" s="153"/>
      <c r="L116" s="153"/>
      <c r="M116" s="153"/>
      <c r="N116" s="153"/>
      <c r="O116" s="35"/>
      <c r="P116" s="35"/>
      <c r="Q116" s="35"/>
      <c r="R116" s="35"/>
      <c r="S116" s="58"/>
      <c r="AA116" s="131"/>
      <c r="AB116" s="131"/>
      <c r="AC116" s="131"/>
      <c r="AD116" s="131"/>
      <c r="AE116" s="4"/>
    </row>
    <row r="117" spans="1:31" x14ac:dyDescent="0.25">
      <c r="A117" s="72" t="s">
        <v>254</v>
      </c>
      <c r="B117" s="3"/>
      <c r="C117" s="3"/>
      <c r="D117" s="3"/>
      <c r="E117" s="3"/>
      <c r="F117" s="3"/>
      <c r="G117" s="3"/>
      <c r="H117" s="3"/>
      <c r="M117" s="4"/>
      <c r="N117" s="5"/>
      <c r="O117" s="5"/>
      <c r="P117" s="5"/>
      <c r="Q117" s="5"/>
      <c r="R117" s="5"/>
      <c r="AA117" s="131"/>
      <c r="AB117" s="131"/>
      <c r="AC117" s="131"/>
      <c r="AD117" s="131"/>
      <c r="AE117" s="4"/>
    </row>
    <row r="118" spans="1:31" ht="12.75" customHeight="1" x14ac:dyDescent="0.25">
      <c r="A118" s="4" t="s">
        <v>246</v>
      </c>
      <c r="M118" s="4"/>
      <c r="AA118" s="131"/>
      <c r="AB118" s="131"/>
      <c r="AC118" s="131"/>
      <c r="AD118" s="131"/>
      <c r="AE118" s="4"/>
    </row>
  </sheetData>
  <sortState xmlns:xlrd2="http://schemas.microsoft.com/office/spreadsheetml/2017/richdata2" ref="A8:AE116">
    <sortCondition ref="A8:A116"/>
  </sortState>
  <mergeCells count="31">
    <mergeCell ref="O6:O7"/>
    <mergeCell ref="I5:M5"/>
    <mergeCell ref="O5:S5"/>
    <mergeCell ref="U5:Y5"/>
    <mergeCell ref="U6:U7"/>
    <mergeCell ref="V6:V7"/>
    <mergeCell ref="W6:X6"/>
    <mergeCell ref="AD6:AD7"/>
    <mergeCell ref="AA5:AB5"/>
    <mergeCell ref="AC5:AD5"/>
    <mergeCell ref="AA6:AA7"/>
    <mergeCell ref="P6:P7"/>
    <mergeCell ref="Q6:R6"/>
    <mergeCell ref="S6:S7"/>
    <mergeCell ref="AB6:AB7"/>
    <mergeCell ref="AC6:AC7"/>
    <mergeCell ref="Y6:Y7"/>
    <mergeCell ref="A116:N116"/>
    <mergeCell ref="E5:F5"/>
    <mergeCell ref="C6:C7"/>
    <mergeCell ref="D6:D7"/>
    <mergeCell ref="E6:E7"/>
    <mergeCell ref="F6:F7"/>
    <mergeCell ref="A5:A7"/>
    <mergeCell ref="H5:H7"/>
    <mergeCell ref="I6:I7"/>
    <mergeCell ref="J6:J7"/>
    <mergeCell ref="K6:L6"/>
    <mergeCell ref="M6:M7"/>
    <mergeCell ref="B5:B7"/>
    <mergeCell ref="C5:D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53"/>
  <sheetViews>
    <sheetView showGridLines="0" topLeftCell="A18" zoomScaleNormal="100" workbookViewId="0">
      <selection activeCell="A30" sqref="A30:XFD30"/>
    </sheetView>
  </sheetViews>
  <sheetFormatPr baseColWidth="10" defaultColWidth="11.42578125" defaultRowHeight="15" x14ac:dyDescent="0.25"/>
  <cols>
    <col min="1" max="1" width="28.42578125" style="4" customWidth="1"/>
    <col min="2" max="2" width="27.7109375" style="4" customWidth="1"/>
    <col min="3" max="3" width="8.7109375" style="4" customWidth="1"/>
    <col min="4" max="4" width="8.140625" style="4" customWidth="1"/>
    <col min="5" max="5" width="8.28515625" style="4" customWidth="1"/>
    <col min="6" max="6" width="9" style="4" customWidth="1"/>
    <col min="7" max="7" width="3.140625" style="4" customWidth="1"/>
    <col min="8" max="10" width="9.28515625" style="4" customWidth="1"/>
    <col min="11" max="11" width="7.42578125" style="4" customWidth="1"/>
    <col min="12" max="12" width="2.85546875" style="4" customWidth="1"/>
    <col min="13" max="13" width="9.28515625" style="4" customWidth="1"/>
    <col min="14" max="14" width="2.85546875" style="4" customWidth="1"/>
    <col min="15" max="15" width="9.28515625" style="4" customWidth="1"/>
    <col min="16" max="16" width="2.85546875" style="4" customWidth="1"/>
    <col min="17" max="18" width="7" style="4" customWidth="1"/>
    <col min="19" max="19" width="3.7109375" style="4" customWidth="1"/>
    <col min="20" max="23" width="10.7109375" style="4" customWidth="1"/>
    <col min="24" max="24" width="3.85546875" style="4" customWidth="1"/>
    <col min="25" max="25" width="9.28515625" style="4" customWidth="1"/>
    <col min="26" max="26" width="8.140625" style="4" customWidth="1"/>
    <col min="27" max="27" width="9.28515625" style="4" customWidth="1"/>
    <col min="28" max="28" width="8" style="4" customWidth="1"/>
    <col min="29" max="29" width="2.85546875" style="4" customWidth="1"/>
    <col min="30" max="30" width="10" style="4" customWidth="1"/>
    <col min="31" max="31" width="2.42578125" style="4" customWidth="1"/>
    <col min="32" max="32" width="8.7109375" style="4" customWidth="1"/>
    <col min="33" max="33" width="2.85546875" style="4" customWidth="1"/>
    <col min="34" max="34" width="9.28515625" style="4" customWidth="1"/>
    <col min="35" max="35" width="6.42578125" style="4" customWidth="1"/>
    <col min="36" max="37" width="9.28515625" style="131" customWidth="1"/>
    <col min="38" max="39" width="11.42578125" style="131"/>
    <col min="40" max="16384" width="11.42578125" style="4"/>
  </cols>
  <sheetData>
    <row r="1" spans="1:47" ht="21" customHeight="1" x14ac:dyDescent="0.25">
      <c r="A1" s="42" t="s">
        <v>142</v>
      </c>
      <c r="B1" s="42"/>
      <c r="C1" s="42"/>
      <c r="D1" s="42"/>
      <c r="E1" s="42"/>
      <c r="F1" s="79"/>
      <c r="G1" s="18"/>
      <c r="H1" s="18"/>
      <c r="I1" s="18"/>
      <c r="J1" s="18"/>
      <c r="K1" s="18"/>
      <c r="L1" s="18"/>
      <c r="M1" s="18"/>
      <c r="N1" s="18"/>
      <c r="O1" s="18"/>
      <c r="P1" s="18"/>
      <c r="Q1" s="18"/>
      <c r="S1" s="19"/>
      <c r="U1" s="19"/>
      <c r="W1" s="79"/>
      <c r="X1" s="18"/>
      <c r="Y1" s="18"/>
      <c r="Z1" s="18"/>
      <c r="AA1" s="18"/>
      <c r="AB1" s="18"/>
      <c r="AC1" s="18"/>
      <c r="AD1" s="18"/>
      <c r="AE1" s="18"/>
      <c r="AF1" s="18"/>
      <c r="AG1" s="18"/>
      <c r="AI1" s="19"/>
      <c r="AK1" s="134"/>
      <c r="AL1" s="135"/>
    </row>
    <row r="2" spans="1:47" ht="15.75" customHeight="1" x14ac:dyDescent="0.25">
      <c r="A2" s="72" t="s">
        <v>238</v>
      </c>
      <c r="B2" s="72"/>
      <c r="C2" s="72"/>
      <c r="D2" s="72"/>
      <c r="E2" s="72"/>
      <c r="F2" s="79"/>
      <c r="G2" s="18"/>
      <c r="H2" s="18"/>
      <c r="I2" s="18"/>
      <c r="J2" s="18"/>
      <c r="K2" s="18"/>
      <c r="L2" s="18"/>
      <c r="M2" s="18"/>
      <c r="N2" s="18"/>
      <c r="O2" s="18"/>
      <c r="P2" s="18"/>
      <c r="Q2" s="18"/>
      <c r="S2" s="19"/>
      <c r="U2" s="19"/>
      <c r="W2" s="79"/>
      <c r="X2" s="18"/>
      <c r="Y2" s="18"/>
      <c r="Z2" s="18"/>
      <c r="AA2" s="18"/>
      <c r="AB2" s="18"/>
      <c r="AC2" s="18"/>
      <c r="AD2" s="18"/>
      <c r="AE2" s="18"/>
      <c r="AF2" s="18"/>
      <c r="AG2" s="18"/>
      <c r="AI2" s="19"/>
      <c r="AK2" s="134"/>
      <c r="AL2" s="135"/>
    </row>
    <row r="3" spans="1:47" x14ac:dyDescent="0.25">
      <c r="A3" s="43" t="s">
        <v>260</v>
      </c>
      <c r="B3" s="44"/>
      <c r="C3" s="125"/>
      <c r="D3" s="125"/>
      <c r="E3" s="125"/>
      <c r="F3" s="125"/>
      <c r="G3" s="125"/>
      <c r="H3" s="125"/>
      <c r="I3" s="125"/>
      <c r="J3" s="125"/>
      <c r="K3" s="125"/>
      <c r="L3" s="125"/>
      <c r="M3" s="125"/>
      <c r="N3" s="125"/>
      <c r="O3" s="125"/>
      <c r="P3" s="125"/>
      <c r="Q3" s="125"/>
      <c r="R3" s="125"/>
      <c r="S3" s="125"/>
      <c r="T3" s="125"/>
      <c r="U3" s="125"/>
      <c r="V3" s="125"/>
      <c r="W3" s="125"/>
    </row>
    <row r="4" spans="1:47" x14ac:dyDescent="0.25">
      <c r="A4" s="16"/>
      <c r="B4" s="16"/>
      <c r="C4" s="16"/>
      <c r="D4" s="16"/>
      <c r="E4" s="16"/>
      <c r="F4" s="103"/>
      <c r="G4" s="5"/>
      <c r="H4" s="5"/>
      <c r="I4" s="5"/>
      <c r="J4" s="5"/>
      <c r="K4" s="5"/>
      <c r="L4" s="5"/>
      <c r="M4" s="5"/>
      <c r="N4" s="5"/>
      <c r="O4" s="5"/>
      <c r="P4" s="5"/>
      <c r="Q4" s="5"/>
      <c r="S4" s="19"/>
      <c r="U4" s="19"/>
      <c r="W4" s="103"/>
      <c r="X4" s="5"/>
      <c r="Y4" s="5"/>
      <c r="Z4" s="5"/>
      <c r="AA4" s="5"/>
      <c r="AB4" s="5"/>
      <c r="AC4" s="5"/>
      <c r="AD4" s="5"/>
      <c r="AE4" s="5"/>
      <c r="AF4" s="5"/>
      <c r="AG4" s="5"/>
      <c r="AI4" s="19"/>
      <c r="AK4" s="134"/>
      <c r="AL4" s="132"/>
    </row>
    <row r="5" spans="1:47" x14ac:dyDescent="0.25">
      <c r="A5" s="20"/>
      <c r="B5" s="20"/>
      <c r="C5" s="20"/>
      <c r="D5" s="20"/>
      <c r="E5" s="20"/>
      <c r="F5" s="20"/>
      <c r="G5" s="20"/>
      <c r="H5" s="69" t="s">
        <v>26</v>
      </c>
      <c r="I5" s="69"/>
      <c r="J5" s="69"/>
      <c r="K5" s="69"/>
      <c r="L5" s="69"/>
      <c r="M5" s="69"/>
      <c r="N5" s="69"/>
      <c r="O5" s="69"/>
      <c r="P5" s="69"/>
      <c r="Q5" s="69"/>
      <c r="R5" s="69"/>
      <c r="S5" s="69"/>
      <c r="T5" s="69"/>
      <c r="U5" s="69"/>
      <c r="V5" s="69"/>
      <c r="W5" s="69"/>
      <c r="Y5" s="167" t="s">
        <v>27</v>
      </c>
      <c r="Z5" s="167"/>
      <c r="AA5" s="167"/>
      <c r="AB5" s="167"/>
      <c r="AC5" s="167"/>
      <c r="AD5" s="167"/>
      <c r="AE5" s="167"/>
      <c r="AF5" s="167"/>
      <c r="AG5" s="167"/>
      <c r="AH5" s="167"/>
      <c r="AI5" s="167"/>
      <c r="AJ5" s="167"/>
      <c r="AK5" s="167"/>
      <c r="AL5" s="167"/>
      <c r="AM5" s="167"/>
      <c r="AN5" s="21"/>
    </row>
    <row r="6" spans="1:47" s="71" customFormat="1" ht="33" customHeight="1" x14ac:dyDescent="0.25">
      <c r="A6" s="151" t="s">
        <v>65</v>
      </c>
      <c r="B6" s="151" t="s">
        <v>66</v>
      </c>
      <c r="C6" s="145" t="s">
        <v>240</v>
      </c>
      <c r="D6" s="145"/>
      <c r="E6" s="145" t="s">
        <v>241</v>
      </c>
      <c r="F6" s="145"/>
      <c r="G6" s="96"/>
      <c r="H6" s="145" t="s">
        <v>28</v>
      </c>
      <c r="I6" s="145"/>
      <c r="J6" s="145"/>
      <c r="K6" s="145"/>
      <c r="L6" s="96"/>
      <c r="M6" s="143" t="s">
        <v>243</v>
      </c>
      <c r="N6" s="143"/>
      <c r="O6" s="143"/>
      <c r="P6" s="94"/>
      <c r="Q6" s="146" t="s">
        <v>1</v>
      </c>
      <c r="R6" s="146"/>
      <c r="S6" s="94"/>
      <c r="T6" s="148" t="s">
        <v>138</v>
      </c>
      <c r="U6" s="148"/>
      <c r="V6" s="148" t="s">
        <v>2</v>
      </c>
      <c r="W6" s="148"/>
      <c r="X6" s="97"/>
      <c r="Y6" s="145" t="s">
        <v>28</v>
      </c>
      <c r="Z6" s="145"/>
      <c r="AA6" s="145"/>
      <c r="AB6" s="145"/>
      <c r="AC6" s="96"/>
      <c r="AD6" s="143" t="s">
        <v>243</v>
      </c>
      <c r="AE6" s="143"/>
      <c r="AF6" s="143"/>
      <c r="AG6" s="94"/>
      <c r="AH6" s="146" t="s">
        <v>1</v>
      </c>
      <c r="AI6" s="146"/>
      <c r="AJ6" s="142" t="s">
        <v>10</v>
      </c>
      <c r="AK6" s="142"/>
      <c r="AL6" s="142" t="s">
        <v>2</v>
      </c>
      <c r="AM6" s="142"/>
      <c r="AN6" s="39"/>
      <c r="AO6" s="97"/>
      <c r="AP6" s="154"/>
      <c r="AQ6" s="154"/>
      <c r="AR6" s="154"/>
      <c r="AS6" s="154"/>
      <c r="AT6" s="154"/>
      <c r="AU6" s="154"/>
    </row>
    <row r="7" spans="1:47" s="83" customFormat="1" ht="39" customHeight="1" x14ac:dyDescent="0.25">
      <c r="A7" s="152"/>
      <c r="B7" s="152"/>
      <c r="C7" s="100" t="s">
        <v>64</v>
      </c>
      <c r="D7" s="100" t="s">
        <v>3</v>
      </c>
      <c r="E7" s="100" t="s">
        <v>64</v>
      </c>
      <c r="F7" s="100" t="s">
        <v>4</v>
      </c>
      <c r="G7" s="80"/>
      <c r="H7" s="143" t="s">
        <v>3</v>
      </c>
      <c r="I7" s="143"/>
      <c r="J7" s="143" t="s">
        <v>4</v>
      </c>
      <c r="K7" s="143"/>
      <c r="L7" s="81"/>
      <c r="M7" s="95" t="s">
        <v>76</v>
      </c>
      <c r="N7" s="101"/>
      <c r="O7" s="95" t="s">
        <v>11</v>
      </c>
      <c r="P7" s="81"/>
      <c r="Q7" s="147"/>
      <c r="R7" s="147"/>
      <c r="S7" s="82"/>
      <c r="T7" s="6" t="s">
        <v>6</v>
      </c>
      <c r="U7" s="7" t="s">
        <v>4</v>
      </c>
      <c r="V7" s="6" t="s">
        <v>6</v>
      </c>
      <c r="W7" s="7" t="s">
        <v>4</v>
      </c>
      <c r="Y7" s="143" t="s">
        <v>3</v>
      </c>
      <c r="Z7" s="143"/>
      <c r="AA7" s="143" t="s">
        <v>4</v>
      </c>
      <c r="AB7" s="143"/>
      <c r="AC7" s="81"/>
      <c r="AD7" s="95" t="s">
        <v>76</v>
      </c>
      <c r="AE7" s="101"/>
      <c r="AF7" s="95" t="s">
        <v>11</v>
      </c>
      <c r="AG7" s="81"/>
      <c r="AH7" s="147"/>
      <c r="AI7" s="147"/>
      <c r="AJ7" s="136" t="s">
        <v>6</v>
      </c>
      <c r="AK7" s="137" t="s">
        <v>4</v>
      </c>
      <c r="AL7" s="136" t="s">
        <v>6</v>
      </c>
      <c r="AM7" s="137" t="s">
        <v>4</v>
      </c>
      <c r="AN7" s="84"/>
    </row>
    <row r="8" spans="1:47" x14ac:dyDescent="0.25">
      <c r="A8" s="4" t="s">
        <v>52</v>
      </c>
      <c r="B8" s="4" t="s">
        <v>70</v>
      </c>
      <c r="C8" s="110" t="s">
        <v>74</v>
      </c>
      <c r="D8" s="110" t="s">
        <v>78</v>
      </c>
      <c r="E8" s="110" t="s">
        <v>74</v>
      </c>
      <c r="F8" s="110" t="s">
        <v>87</v>
      </c>
      <c r="G8" s="4" t="s">
        <v>34</v>
      </c>
      <c r="H8" s="85">
        <v>0.24492912359637822</v>
      </c>
      <c r="I8" s="11" t="s">
        <v>143</v>
      </c>
      <c r="J8" s="85">
        <v>0.1255102370812288</v>
      </c>
      <c r="K8" s="11" t="s">
        <v>33</v>
      </c>
      <c r="L8" s="30" t="s">
        <v>34</v>
      </c>
      <c r="M8" s="85">
        <v>-1.1941888369619846E-2</v>
      </c>
      <c r="N8" s="11" t="s">
        <v>34</v>
      </c>
      <c r="O8" s="85">
        <v>-6.4672134816646576</v>
      </c>
      <c r="P8" s="30" t="s">
        <v>34</v>
      </c>
      <c r="Q8" s="86">
        <v>6.8060178678498531</v>
      </c>
      <c r="R8" s="5" t="s">
        <v>35</v>
      </c>
      <c r="S8" s="91" t="s">
        <v>34</v>
      </c>
      <c r="T8" s="128">
        <v>30633.798828125</v>
      </c>
      <c r="U8" s="128">
        <v>43118.66015625</v>
      </c>
      <c r="V8" s="128">
        <v>14845.93359375</v>
      </c>
      <c r="W8" s="128">
        <v>12608.646484375</v>
      </c>
      <c r="X8" s="91"/>
      <c r="Y8" s="85">
        <v>0.37197852893406053</v>
      </c>
      <c r="Z8" s="85" t="s">
        <v>33</v>
      </c>
      <c r="AA8" s="85">
        <v>0.24926366755531443</v>
      </c>
      <c r="AB8" s="85" t="s">
        <v>149</v>
      </c>
      <c r="AC8" s="30" t="s">
        <v>34</v>
      </c>
      <c r="AD8" s="85">
        <v>-1.2271486222743988E-2</v>
      </c>
      <c r="AE8" s="85" t="s">
        <v>34</v>
      </c>
      <c r="AF8" s="85">
        <v>-3.9241775870323181</v>
      </c>
      <c r="AG8" s="86" t="s">
        <v>34</v>
      </c>
      <c r="AH8" s="86">
        <v>10.727677818520917</v>
      </c>
      <c r="AI8" s="91" t="s">
        <v>35</v>
      </c>
      <c r="AJ8" s="128">
        <v>110673.6953125</v>
      </c>
      <c r="AK8" s="128">
        <v>116286.625</v>
      </c>
      <c r="AL8" s="128">
        <v>78810.96875</v>
      </c>
      <c r="AM8" s="128">
        <v>61765.46484375</v>
      </c>
      <c r="AN8" s="91"/>
    </row>
    <row r="9" spans="1:47" x14ac:dyDescent="0.25">
      <c r="A9" s="4" t="s">
        <v>55</v>
      </c>
      <c r="B9" s="4" t="s">
        <v>71</v>
      </c>
      <c r="C9" s="5" t="s">
        <v>74</v>
      </c>
      <c r="D9" s="5" t="s">
        <v>82</v>
      </c>
      <c r="E9" s="5" t="s">
        <v>74</v>
      </c>
      <c r="F9" s="5" t="s">
        <v>87</v>
      </c>
      <c r="G9" s="4" t="s">
        <v>34</v>
      </c>
      <c r="H9" s="85">
        <v>5.1395341178464567E-2</v>
      </c>
      <c r="I9" s="11" t="s">
        <v>30</v>
      </c>
      <c r="J9" s="85">
        <v>3.3382293320442111E-2</v>
      </c>
      <c r="K9" s="11" t="s">
        <v>50</v>
      </c>
      <c r="L9" s="30" t="s">
        <v>34</v>
      </c>
      <c r="M9" s="85">
        <v>-4.503261964505614E-3</v>
      </c>
      <c r="N9" s="11" t="s">
        <v>34</v>
      </c>
      <c r="O9" s="85">
        <v>-10.226511057548793</v>
      </c>
      <c r="P9" s="30" t="s">
        <v>34</v>
      </c>
      <c r="Q9" s="86">
        <v>2.5716389819572556</v>
      </c>
      <c r="R9" s="5" t="s">
        <v>47</v>
      </c>
      <c r="S9" s="91" t="s">
        <v>34</v>
      </c>
      <c r="T9" s="128">
        <v>2585.996337890625</v>
      </c>
      <c r="U9" s="128">
        <v>2480.705322265625</v>
      </c>
      <c r="V9" s="128">
        <v>302.95242309570313</v>
      </c>
      <c r="W9" s="128">
        <v>203.67649841308594</v>
      </c>
      <c r="X9" s="91"/>
      <c r="Y9" s="85">
        <v>0.26711363090073942</v>
      </c>
      <c r="Z9" s="85" t="s">
        <v>32</v>
      </c>
      <c r="AA9" s="85">
        <v>0.19691337983246635</v>
      </c>
      <c r="AB9" s="85" t="s">
        <v>32</v>
      </c>
      <c r="AC9" s="30" t="s">
        <v>34</v>
      </c>
      <c r="AD9" s="85">
        <v>-1.7550062767068268E-2</v>
      </c>
      <c r="AE9" s="85" t="s">
        <v>34</v>
      </c>
      <c r="AF9" s="85">
        <v>-7.3394670182239663</v>
      </c>
      <c r="AG9" s="86" t="s">
        <v>34</v>
      </c>
      <c r="AH9" s="86">
        <v>6.8462544901990299</v>
      </c>
      <c r="AI9" s="91" t="s">
        <v>35</v>
      </c>
      <c r="AJ9" s="128">
        <v>11722.744140625</v>
      </c>
      <c r="AK9" s="128">
        <v>12790.0849609375</v>
      </c>
      <c r="AL9" s="128">
        <v>6522.08642578125</v>
      </c>
      <c r="AM9" s="128">
        <v>5474.87255859375</v>
      </c>
      <c r="AN9" s="91"/>
    </row>
    <row r="10" spans="1:47" x14ac:dyDescent="0.25">
      <c r="A10" s="4" t="s">
        <v>53</v>
      </c>
      <c r="B10" s="4" t="s">
        <v>72</v>
      </c>
      <c r="C10" s="5" t="s">
        <v>74</v>
      </c>
      <c r="D10" s="5" t="s">
        <v>79</v>
      </c>
      <c r="E10" s="5" t="s">
        <v>74</v>
      </c>
      <c r="F10" s="5" t="s">
        <v>88</v>
      </c>
      <c r="G10" s="4" t="s">
        <v>34</v>
      </c>
      <c r="H10" s="85">
        <v>0.29490700769504197</v>
      </c>
      <c r="I10" s="11" t="s">
        <v>144</v>
      </c>
      <c r="J10" s="85">
        <v>0.21599574444411671</v>
      </c>
      <c r="K10" s="11" t="s">
        <v>49</v>
      </c>
      <c r="L10" s="30" t="s">
        <v>34</v>
      </c>
      <c r="M10" s="85">
        <v>-1.2140194346296195E-2</v>
      </c>
      <c r="N10" s="11" t="s">
        <v>34</v>
      </c>
      <c r="O10" s="85">
        <v>-4.6778428579771436</v>
      </c>
      <c r="P10" s="30" t="s">
        <v>34</v>
      </c>
      <c r="Q10" s="86">
        <v>3.4922597229689436</v>
      </c>
      <c r="R10" s="5" t="s">
        <v>35</v>
      </c>
      <c r="S10" s="91" t="s">
        <v>34</v>
      </c>
      <c r="T10" s="128">
        <v>25123.201171875</v>
      </c>
      <c r="U10" s="128">
        <v>24091.140625</v>
      </c>
      <c r="V10" s="128">
        <v>14444.17578125</v>
      </c>
      <c r="W10" s="128">
        <v>11025.2607421875</v>
      </c>
      <c r="X10" s="91"/>
      <c r="Y10" s="85">
        <v>0.54808281267665759</v>
      </c>
      <c r="Z10" s="85" t="s">
        <v>148</v>
      </c>
      <c r="AA10" s="85">
        <v>0.47085734478188185</v>
      </c>
      <c r="AB10" s="85" t="s">
        <v>30</v>
      </c>
      <c r="AC10" s="30" t="s">
        <v>34</v>
      </c>
      <c r="AD10" s="85">
        <v>-1.1880841214580884E-2</v>
      </c>
      <c r="AE10" s="85" t="s">
        <v>34</v>
      </c>
      <c r="AF10" s="85">
        <v>-2.3093959979044398</v>
      </c>
      <c r="AG10" s="86" t="s">
        <v>34</v>
      </c>
      <c r="AH10" s="86">
        <v>5.4389173890793661</v>
      </c>
      <c r="AI10" s="91" t="s">
        <v>35</v>
      </c>
      <c r="AJ10" s="128">
        <v>33294.36328125</v>
      </c>
      <c r="AK10" s="128">
        <v>49631.71875</v>
      </c>
      <c r="AL10" s="128">
        <v>30890.861328125</v>
      </c>
      <c r="AM10" s="128">
        <v>43325.015625</v>
      </c>
      <c r="AN10" s="91"/>
    </row>
    <row r="11" spans="1:47" x14ac:dyDescent="0.25">
      <c r="A11" s="4" t="s">
        <v>54</v>
      </c>
      <c r="B11" s="4" t="s">
        <v>72</v>
      </c>
      <c r="C11" s="5" t="s">
        <v>74</v>
      </c>
      <c r="D11" s="5" t="s">
        <v>80</v>
      </c>
      <c r="E11" s="5" t="s">
        <v>74</v>
      </c>
      <c r="F11" s="5" t="s">
        <v>89</v>
      </c>
      <c r="G11" s="4" t="s">
        <v>34</v>
      </c>
      <c r="H11" s="85">
        <v>0.23364966746737928</v>
      </c>
      <c r="I11" s="11" t="s">
        <v>145</v>
      </c>
      <c r="J11" s="85">
        <v>0.16033898644138131</v>
      </c>
      <c r="K11" s="11" t="s">
        <v>46</v>
      </c>
      <c r="L11" s="30" t="s">
        <v>34</v>
      </c>
      <c r="M11" s="85">
        <v>-1.4662136205199594E-2</v>
      </c>
      <c r="N11" s="11" t="s">
        <v>34</v>
      </c>
      <c r="O11" s="85">
        <v>-7.2540843260169847</v>
      </c>
      <c r="P11" s="30" t="s">
        <v>34</v>
      </c>
      <c r="Q11" s="86">
        <v>3.5112114448521221</v>
      </c>
      <c r="R11" s="5" t="s">
        <v>35</v>
      </c>
      <c r="S11" s="91" t="s">
        <v>34</v>
      </c>
      <c r="T11" s="128">
        <v>15968.0751953125</v>
      </c>
      <c r="U11" s="128">
        <v>15484.650390625</v>
      </c>
      <c r="V11" s="128">
        <v>8045.9931640625</v>
      </c>
      <c r="W11" s="128">
        <v>5712.068359375</v>
      </c>
      <c r="X11" s="91"/>
      <c r="Y11" s="85">
        <v>0.61167776396988616</v>
      </c>
      <c r="Z11" s="85" t="s">
        <v>30</v>
      </c>
      <c r="AA11" s="85">
        <v>0.54735117185359339</v>
      </c>
      <c r="AB11" s="85" t="s">
        <v>32</v>
      </c>
      <c r="AC11" s="30" t="s">
        <v>34</v>
      </c>
      <c r="AD11" s="85">
        <v>-1.2865318423258554E-2</v>
      </c>
      <c r="AE11" s="85" t="s">
        <v>34</v>
      </c>
      <c r="AF11" s="85">
        <v>-2.1977892479256522</v>
      </c>
      <c r="AG11" s="86" t="s">
        <v>34</v>
      </c>
      <c r="AH11" s="86">
        <v>6.9069658817063653</v>
      </c>
      <c r="AI11" s="91" t="s">
        <v>35</v>
      </c>
      <c r="AJ11" s="128">
        <v>74078.6796875</v>
      </c>
      <c r="AK11" s="128">
        <v>86918.546875</v>
      </c>
      <c r="AL11" s="128">
        <v>71512.140625</v>
      </c>
      <c r="AM11" s="128">
        <v>79808.0703125</v>
      </c>
      <c r="AN11" s="91"/>
    </row>
    <row r="12" spans="1:47" x14ac:dyDescent="0.25">
      <c r="A12" s="4" t="s">
        <v>62</v>
      </c>
      <c r="B12" s="4" t="s">
        <v>73</v>
      </c>
      <c r="C12" s="5" t="s">
        <v>74</v>
      </c>
      <c r="D12" s="5" t="s">
        <v>81</v>
      </c>
      <c r="E12" s="5" t="s">
        <v>74</v>
      </c>
      <c r="F12" s="5" t="s">
        <v>90</v>
      </c>
      <c r="G12" s="4" t="s">
        <v>34</v>
      </c>
      <c r="H12" s="85">
        <v>9.8688399756168832E-2</v>
      </c>
      <c r="I12" s="11" t="s">
        <v>33</v>
      </c>
      <c r="J12" s="85">
        <v>6.0882138213537315E-2</v>
      </c>
      <c r="K12" s="11" t="s">
        <v>30</v>
      </c>
      <c r="L12" s="30" t="s">
        <v>34</v>
      </c>
      <c r="M12" s="85">
        <v>-8.4013914539181143E-3</v>
      </c>
      <c r="N12" s="11" t="s">
        <v>34</v>
      </c>
      <c r="O12" s="85">
        <v>-10.177928966677264</v>
      </c>
      <c r="P12" s="30" t="s">
        <v>34</v>
      </c>
      <c r="Q12" s="86">
        <v>3.8963814134473411</v>
      </c>
      <c r="R12" s="5" t="s">
        <v>35</v>
      </c>
      <c r="S12" s="91" t="s">
        <v>34</v>
      </c>
      <c r="T12" s="128">
        <v>4098.6689453125</v>
      </c>
      <c r="U12" s="128">
        <v>4281.24267578125</v>
      </c>
      <c r="V12" s="128">
        <v>933.64935302734375</v>
      </c>
      <c r="W12" s="128">
        <v>620.49737548828125</v>
      </c>
      <c r="X12" s="91"/>
      <c r="Y12" s="85">
        <v>0.32844615657665577</v>
      </c>
      <c r="Z12" s="85" t="s">
        <v>49</v>
      </c>
      <c r="AA12" s="85">
        <v>0.27576886249292931</v>
      </c>
      <c r="AB12" s="85" t="s">
        <v>49</v>
      </c>
      <c r="AC12" s="30" t="s">
        <v>34</v>
      </c>
      <c r="AD12" s="85">
        <v>-1.1706065351939212E-2</v>
      </c>
      <c r="AE12" s="85" t="s">
        <v>34</v>
      </c>
      <c r="AF12" s="85">
        <v>-3.8101780634234417</v>
      </c>
      <c r="AG12" s="86" t="s">
        <v>34</v>
      </c>
      <c r="AH12" s="86">
        <v>3.3956395811186644</v>
      </c>
      <c r="AI12" s="91" t="s">
        <v>35</v>
      </c>
      <c r="AJ12" s="128">
        <v>6190.541015625</v>
      </c>
      <c r="AK12" s="128">
        <v>6699.986328125</v>
      </c>
      <c r="AL12" s="128">
        <v>4048.251220703125</v>
      </c>
      <c r="AM12" s="128">
        <v>3761.118408203125</v>
      </c>
      <c r="AN12" s="91"/>
    </row>
    <row r="13" spans="1:47" x14ac:dyDescent="0.25">
      <c r="A13" s="4" t="s">
        <v>164</v>
      </c>
      <c r="B13" s="4" t="s">
        <v>70</v>
      </c>
      <c r="C13" s="5" t="s">
        <v>74</v>
      </c>
      <c r="D13" s="5" t="s">
        <v>165</v>
      </c>
      <c r="E13" s="5" t="s">
        <v>74</v>
      </c>
      <c r="F13" s="109" t="s">
        <v>166</v>
      </c>
      <c r="H13" s="112">
        <v>0.11693048</v>
      </c>
      <c r="I13" s="112" t="s">
        <v>226</v>
      </c>
      <c r="J13" s="112">
        <v>3.9158030000000003E-2</v>
      </c>
      <c r="K13" s="112" t="s">
        <v>147</v>
      </c>
      <c r="L13" s="112"/>
      <c r="M13" s="112">
        <v>-7.7771999999999997E-3</v>
      </c>
      <c r="N13" s="112"/>
      <c r="O13" s="112">
        <v>-0.10362590000000001</v>
      </c>
      <c r="P13" s="112"/>
      <c r="Q13" s="121">
        <v>17.442159</v>
      </c>
      <c r="R13" s="119" t="s">
        <v>35</v>
      </c>
      <c r="S13" s="119"/>
      <c r="T13" s="128">
        <v>350497</v>
      </c>
      <c r="U13" s="128">
        <v>428043</v>
      </c>
      <c r="V13" s="128">
        <v>87563</v>
      </c>
      <c r="W13" s="128">
        <v>39349</v>
      </c>
      <c r="X13" s="119"/>
      <c r="Y13" s="112">
        <v>0.35468448000000002</v>
      </c>
      <c r="Z13" s="112" t="s">
        <v>50</v>
      </c>
      <c r="AA13" s="112">
        <v>0.16253426000000001</v>
      </c>
      <c r="AB13" s="112" t="s">
        <v>147</v>
      </c>
      <c r="AC13" s="112"/>
      <c r="AD13" s="112">
        <v>-1.9214999999999999E-2</v>
      </c>
      <c r="AE13" s="112"/>
      <c r="AF13" s="112">
        <v>-7.5066999999999995E-2</v>
      </c>
      <c r="AG13" s="112"/>
      <c r="AH13" s="111">
        <v>56.008687999999999</v>
      </c>
      <c r="AI13" s="119" t="s">
        <v>35</v>
      </c>
      <c r="AJ13" s="129">
        <v>811481</v>
      </c>
      <c r="AK13" s="129">
        <v>896128</v>
      </c>
      <c r="AL13" s="129">
        <v>552987</v>
      </c>
      <c r="AM13" s="129">
        <v>330196</v>
      </c>
      <c r="AN13" s="91"/>
    </row>
    <row r="14" spans="1:47" x14ac:dyDescent="0.25">
      <c r="A14" s="4" t="s">
        <v>60</v>
      </c>
      <c r="B14" s="4" t="s">
        <v>72</v>
      </c>
      <c r="C14" s="5" t="s">
        <v>74</v>
      </c>
      <c r="D14" s="5" t="s">
        <v>83</v>
      </c>
      <c r="E14" s="5" t="s">
        <v>75</v>
      </c>
      <c r="F14" s="5" t="s">
        <v>90</v>
      </c>
      <c r="G14" s="4" t="s">
        <v>34</v>
      </c>
      <c r="H14" s="122">
        <v>0.10922493314019299</v>
      </c>
      <c r="I14" s="112" t="s">
        <v>32</v>
      </c>
      <c r="J14" s="122">
        <v>0.11558437700986406</v>
      </c>
      <c r="K14" s="112" t="s">
        <v>149</v>
      </c>
      <c r="L14" s="118" t="s">
        <v>34</v>
      </c>
      <c r="M14" s="122">
        <v>1.816983962763161E-3</v>
      </c>
      <c r="N14" s="112" t="s">
        <v>34</v>
      </c>
      <c r="O14" s="122">
        <v>1.6300407495122293</v>
      </c>
      <c r="P14" s="118" t="s">
        <v>34</v>
      </c>
      <c r="Q14" s="123">
        <v>0.57170631454043763</v>
      </c>
      <c r="R14" s="119" t="s">
        <v>34</v>
      </c>
      <c r="S14" s="124" t="s">
        <v>34</v>
      </c>
      <c r="T14" s="128">
        <v>68770.046875</v>
      </c>
      <c r="U14" s="128">
        <v>64011.2265625</v>
      </c>
      <c r="V14" s="128">
        <v>16263.3544921875</v>
      </c>
      <c r="W14" s="128">
        <v>15542.8955078125</v>
      </c>
      <c r="X14" s="124"/>
      <c r="Y14" s="122">
        <v>0.39451059920436865</v>
      </c>
      <c r="Z14" s="122" t="s">
        <v>149</v>
      </c>
      <c r="AA14" s="122">
        <v>0.38516493987934952</v>
      </c>
      <c r="AB14" s="122" t="s">
        <v>32</v>
      </c>
      <c r="AC14" s="118" t="s">
        <v>34</v>
      </c>
      <c r="AD14" s="122">
        <v>-2.6701883785768938E-3</v>
      </c>
      <c r="AE14" s="122" t="s">
        <v>34</v>
      </c>
      <c r="AF14" s="122">
        <v>-0.68264076534731988</v>
      </c>
      <c r="AG14" s="123" t="s">
        <v>34</v>
      </c>
      <c r="AH14" s="123">
        <v>0.8078946329409864</v>
      </c>
      <c r="AI14" s="124" t="s">
        <v>34</v>
      </c>
      <c r="AJ14" s="138">
        <v>103059.2578125</v>
      </c>
      <c r="AK14" s="138">
        <v>126875.0859375</v>
      </c>
      <c r="AL14" s="138">
        <v>70077.6015625</v>
      </c>
      <c r="AM14" s="138">
        <v>83902.2890625</v>
      </c>
      <c r="AN14" s="91"/>
    </row>
    <row r="15" spans="1:47" x14ac:dyDescent="0.25">
      <c r="A15" s="4" t="s">
        <v>57</v>
      </c>
      <c r="B15" s="4" t="s">
        <v>70</v>
      </c>
      <c r="C15" s="5" t="s">
        <v>74</v>
      </c>
      <c r="D15" s="5" t="s">
        <v>84</v>
      </c>
      <c r="E15" s="5" t="s">
        <v>74</v>
      </c>
      <c r="F15" s="5" t="s">
        <v>91</v>
      </c>
      <c r="G15" s="4" t="s">
        <v>34</v>
      </c>
      <c r="H15" s="85">
        <v>9.1066871390165768E-2</v>
      </c>
      <c r="I15" s="11" t="s">
        <v>146</v>
      </c>
      <c r="J15" s="85">
        <v>7.8611359783700957E-2</v>
      </c>
      <c r="K15" s="11" t="s">
        <v>33</v>
      </c>
      <c r="L15" s="30" t="s">
        <v>34</v>
      </c>
      <c r="M15" s="85">
        <v>-2.4911023212929621E-3</v>
      </c>
      <c r="N15" s="11" t="s">
        <v>34</v>
      </c>
      <c r="O15" s="85">
        <v>-2.8987147396054458</v>
      </c>
      <c r="P15" s="30" t="s">
        <v>34</v>
      </c>
      <c r="Q15" s="86">
        <v>0.99477277879792481</v>
      </c>
      <c r="R15" s="5" t="s">
        <v>34</v>
      </c>
      <c r="S15" s="91" t="s">
        <v>34</v>
      </c>
      <c r="T15" s="128">
        <v>58428.90625</v>
      </c>
      <c r="U15" s="128">
        <v>72432.2578125</v>
      </c>
      <c r="V15" s="128">
        <v>12237.544921875</v>
      </c>
      <c r="W15" s="128">
        <v>13015.0810546875</v>
      </c>
      <c r="X15" s="91"/>
      <c r="Y15" s="85">
        <v>0.29964718528013889</v>
      </c>
      <c r="Z15" s="85" t="s">
        <v>150</v>
      </c>
      <c r="AA15" s="85">
        <v>0.26572984365570262</v>
      </c>
      <c r="AB15" s="85" t="s">
        <v>151</v>
      </c>
      <c r="AC15" s="30" t="s">
        <v>34</v>
      </c>
      <c r="AD15" s="85">
        <v>-6.7834683248872542E-3</v>
      </c>
      <c r="AE15" s="85" t="s">
        <v>34</v>
      </c>
      <c r="AF15" s="85">
        <v>-2.3738807625972469</v>
      </c>
      <c r="AG15" s="86" t="s">
        <v>34</v>
      </c>
      <c r="AH15" s="86">
        <v>1.5641305716348983</v>
      </c>
      <c r="AI15" s="91" t="s">
        <v>34</v>
      </c>
      <c r="AJ15" s="128">
        <v>123283.6875</v>
      </c>
      <c r="AK15" s="128">
        <v>128381.5625</v>
      </c>
      <c r="AL15" s="128">
        <v>68580.7734375</v>
      </c>
      <c r="AM15" s="128">
        <v>63961.1328125</v>
      </c>
      <c r="AN15" s="91"/>
    </row>
    <row r="16" spans="1:47" x14ac:dyDescent="0.25">
      <c r="A16" s="4" t="s">
        <v>61</v>
      </c>
      <c r="B16" s="4" t="s">
        <v>73</v>
      </c>
      <c r="C16" s="5" t="s">
        <v>74</v>
      </c>
      <c r="D16" s="5" t="s">
        <v>85</v>
      </c>
      <c r="E16" s="5" t="s">
        <v>74</v>
      </c>
      <c r="F16" s="5" t="s">
        <v>81</v>
      </c>
      <c r="G16" s="4" t="s">
        <v>34</v>
      </c>
      <c r="H16" s="85">
        <v>1.9874613340899135E-2</v>
      </c>
      <c r="I16" s="11" t="s">
        <v>147</v>
      </c>
      <c r="J16" s="85">
        <v>1.3503049165360144E-2</v>
      </c>
      <c r="K16" s="11" t="s">
        <v>147</v>
      </c>
      <c r="L16" s="30" t="s">
        <v>34</v>
      </c>
      <c r="M16" s="85">
        <v>-9.1022345364842724E-4</v>
      </c>
      <c r="N16" s="11" t="s">
        <v>34</v>
      </c>
      <c r="O16" s="85">
        <v>-5.3721390665314894</v>
      </c>
      <c r="P16" s="4" t="s">
        <v>34</v>
      </c>
      <c r="Q16" s="86">
        <v>3.3879129220051483</v>
      </c>
      <c r="R16" s="5" t="s">
        <v>35</v>
      </c>
      <c r="S16" s="91" t="s">
        <v>34</v>
      </c>
      <c r="T16" s="128">
        <v>18253.916015625</v>
      </c>
      <c r="U16" s="128">
        <v>20813.51171875</v>
      </c>
      <c r="V16" s="128">
        <v>925.79119873046875</v>
      </c>
      <c r="W16" s="128">
        <v>720.2802734375</v>
      </c>
      <c r="X16" s="91"/>
      <c r="Y16" s="85">
        <v>0.21651393722144904</v>
      </c>
      <c r="Z16" s="85" t="s">
        <v>32</v>
      </c>
      <c r="AA16" s="85">
        <v>0.1399043457362171</v>
      </c>
      <c r="AB16" s="85" t="s">
        <v>152</v>
      </c>
      <c r="AC16" s="30" t="s">
        <v>34</v>
      </c>
      <c r="AD16" s="85">
        <v>-1.0944227355033134E-2</v>
      </c>
      <c r="AE16" s="85" t="s">
        <v>34</v>
      </c>
      <c r="AF16" s="85">
        <v>-6.0479029492083054</v>
      </c>
      <c r="AG16" s="86" t="s">
        <v>34</v>
      </c>
      <c r="AH16" s="86">
        <v>8.8487912692498245</v>
      </c>
      <c r="AI16" s="91" t="s">
        <v>35</v>
      </c>
      <c r="AJ16" s="128">
        <v>9696.0283203125</v>
      </c>
      <c r="AK16" s="128">
        <v>9345.4541015625</v>
      </c>
      <c r="AL16" s="128">
        <v>4720.74072265625</v>
      </c>
      <c r="AM16" s="128">
        <v>3097.79150390625</v>
      </c>
      <c r="AN16" s="91"/>
    </row>
    <row r="17" spans="1:40" x14ac:dyDescent="0.25">
      <c r="A17" s="4" t="s">
        <v>56</v>
      </c>
      <c r="B17" s="4" t="s">
        <v>71</v>
      </c>
      <c r="C17" s="5" t="s">
        <v>75</v>
      </c>
      <c r="D17" s="5" t="s">
        <v>86</v>
      </c>
      <c r="E17" s="5" t="s">
        <v>75</v>
      </c>
      <c r="F17" s="5" t="s">
        <v>87</v>
      </c>
      <c r="G17" s="4" t="s">
        <v>34</v>
      </c>
      <c r="H17" s="85">
        <v>1.7868455626446546E-2</v>
      </c>
      <c r="I17" s="11" t="s">
        <v>31</v>
      </c>
      <c r="J17" s="85">
        <v>1.5276999324047257E-2</v>
      </c>
      <c r="K17" s="11" t="s">
        <v>31</v>
      </c>
      <c r="L17" s="30" t="s">
        <v>34</v>
      </c>
      <c r="M17" s="85">
        <v>-7.4041608639979675E-4</v>
      </c>
      <c r="N17" s="11" t="s">
        <v>34</v>
      </c>
      <c r="O17" s="85">
        <v>-4.3780842433816076</v>
      </c>
      <c r="P17" s="4" t="s">
        <v>34</v>
      </c>
      <c r="Q17" s="86">
        <v>0.99137820473656713</v>
      </c>
      <c r="R17" s="5" t="s">
        <v>34</v>
      </c>
      <c r="S17" s="91" t="s">
        <v>34</v>
      </c>
      <c r="T17" s="128">
        <v>26409.810546875</v>
      </c>
      <c r="U17" s="128">
        <v>29546.580078125</v>
      </c>
      <c r="V17" s="128">
        <v>1225.76806640625</v>
      </c>
      <c r="W17" s="128">
        <v>1185.68408203125</v>
      </c>
      <c r="X17" s="91"/>
      <c r="Y17" s="85">
        <v>4.7839761735128584E-2</v>
      </c>
      <c r="Z17" s="85" t="s">
        <v>50</v>
      </c>
      <c r="AA17" s="85">
        <v>4.6242764707024681E-2</v>
      </c>
      <c r="AB17" s="85" t="s">
        <v>50</v>
      </c>
      <c r="AC17" s="30" t="s">
        <v>34</v>
      </c>
      <c r="AD17" s="85">
        <v>-4.5628486517254396E-4</v>
      </c>
      <c r="AE17" s="85" t="s">
        <v>34</v>
      </c>
      <c r="AF17" s="85">
        <v>-0.96537055424754659</v>
      </c>
      <c r="AG17" s="86" t="s">
        <v>34</v>
      </c>
      <c r="AH17" s="86">
        <v>0.33213649800975126</v>
      </c>
      <c r="AI17" s="91" t="s">
        <v>34</v>
      </c>
      <c r="AJ17" s="128">
        <v>63026.83203125</v>
      </c>
      <c r="AK17" s="128">
        <v>62998.3359375</v>
      </c>
      <c r="AL17" s="128">
        <v>7064.1767578125</v>
      </c>
      <c r="AM17" s="128">
        <v>6968.7578125</v>
      </c>
      <c r="AN17" s="91"/>
    </row>
    <row r="18" spans="1:40" x14ac:dyDescent="0.25">
      <c r="N18" s="26"/>
      <c r="O18" s="26"/>
      <c r="P18" s="26"/>
      <c r="Q18" s="26"/>
      <c r="R18" s="120"/>
      <c r="S18" s="26"/>
      <c r="T18" s="26"/>
      <c r="U18" s="26"/>
      <c r="V18" s="26"/>
      <c r="W18" s="26"/>
      <c r="X18" s="31"/>
      <c r="Y18" s="26"/>
      <c r="Z18" s="26"/>
      <c r="AA18" s="26"/>
      <c r="AB18" s="26"/>
      <c r="AC18" s="26"/>
      <c r="AD18" s="26"/>
      <c r="AE18" s="26"/>
      <c r="AF18" s="26"/>
      <c r="AG18" s="26"/>
      <c r="AH18" s="26"/>
      <c r="AI18" s="26"/>
      <c r="AJ18" s="130"/>
      <c r="AK18" s="130"/>
      <c r="AL18" s="130"/>
      <c r="AM18" s="130"/>
    </row>
    <row r="19" spans="1:40" ht="15" customHeight="1" x14ac:dyDescent="0.25">
      <c r="A19" s="149" t="s">
        <v>258</v>
      </c>
      <c r="B19" s="149"/>
      <c r="C19" s="149"/>
      <c r="D19" s="149"/>
      <c r="E19" s="149"/>
      <c r="F19" s="149"/>
      <c r="G19" s="149"/>
      <c r="H19" s="149"/>
      <c r="I19" s="149"/>
      <c r="J19" s="149"/>
      <c r="K19" s="149"/>
      <c r="L19" s="149"/>
      <c r="M19" s="149"/>
      <c r="N19" s="149"/>
      <c r="O19" s="149"/>
      <c r="P19" s="149"/>
      <c r="Q19" s="93"/>
      <c r="S19" s="91"/>
      <c r="U19" s="91"/>
      <c r="V19" s="31"/>
      <c r="W19" s="91"/>
      <c r="X19" s="22"/>
      <c r="AA19" s="22"/>
      <c r="AC19" s="22"/>
      <c r="AH19" s="93"/>
      <c r="AJ19" s="128"/>
      <c r="AL19" s="139"/>
    </row>
    <row r="20" spans="1:40" x14ac:dyDescent="0.25">
      <c r="A20" s="72" t="s">
        <v>255</v>
      </c>
      <c r="B20" s="3"/>
      <c r="C20" s="3"/>
      <c r="D20" s="3"/>
      <c r="E20" s="3"/>
      <c r="F20" s="3"/>
      <c r="G20" s="3"/>
      <c r="H20" s="3"/>
      <c r="I20" s="3"/>
      <c r="J20" s="3"/>
      <c r="K20" s="3"/>
      <c r="Q20" s="5"/>
      <c r="R20" s="5"/>
      <c r="S20" s="5"/>
      <c r="T20" s="5"/>
      <c r="U20" s="5"/>
    </row>
    <row r="21" spans="1:40" ht="17.25" x14ac:dyDescent="0.25">
      <c r="A21" s="4" t="s">
        <v>170</v>
      </c>
      <c r="B21" s="23"/>
      <c r="C21" s="23"/>
      <c r="D21" s="23"/>
      <c r="E21" s="23"/>
      <c r="F21" s="24"/>
      <c r="G21" s="10"/>
      <c r="H21" s="24"/>
      <c r="I21" s="10"/>
      <c r="J21" s="11"/>
      <c r="K21" s="25"/>
      <c r="L21" s="11"/>
      <c r="M21" s="13"/>
      <c r="N21" s="11"/>
      <c r="O21" s="14"/>
      <c r="S21" s="91"/>
      <c r="U21" s="91"/>
      <c r="V21" s="31"/>
      <c r="W21" s="24"/>
      <c r="X21" s="10"/>
      <c r="Y21" s="24"/>
      <c r="Z21" s="10"/>
      <c r="AA21" s="11"/>
      <c r="AB21" s="25"/>
      <c r="AC21" s="11"/>
      <c r="AD21" s="13"/>
      <c r="AE21" s="11"/>
      <c r="AF21" s="14"/>
      <c r="AJ21" s="128"/>
      <c r="AL21" s="128"/>
    </row>
    <row r="22" spans="1:40" ht="40.5" customHeight="1" x14ac:dyDescent="0.25">
      <c r="A22" s="96"/>
      <c r="B22" s="151" t="s">
        <v>66</v>
      </c>
      <c r="C22" s="145" t="s">
        <v>240</v>
      </c>
      <c r="D22" s="145"/>
      <c r="E22" s="145" t="s">
        <v>241</v>
      </c>
      <c r="F22" s="145"/>
      <c r="G22" s="96"/>
      <c r="H22" s="145" t="s">
        <v>248</v>
      </c>
      <c r="I22" s="145"/>
      <c r="J22" s="145"/>
      <c r="K22" s="145"/>
      <c r="L22" s="96"/>
      <c r="M22" s="143" t="s">
        <v>243</v>
      </c>
      <c r="N22" s="143"/>
      <c r="O22" s="143"/>
      <c r="P22" s="94"/>
      <c r="Q22" s="146" t="s">
        <v>1</v>
      </c>
      <c r="R22" s="146"/>
      <c r="S22" s="94"/>
      <c r="T22" s="148" t="s">
        <v>138</v>
      </c>
      <c r="U22" s="148"/>
      <c r="V22" s="148" t="s">
        <v>2</v>
      </c>
      <c r="W22" s="148"/>
      <c r="X22" s="97"/>
      <c r="Y22" s="145" t="s">
        <v>249</v>
      </c>
      <c r="Z22" s="145"/>
      <c r="AA22" s="145"/>
      <c r="AB22" s="145"/>
      <c r="AC22" s="96"/>
      <c r="AD22" s="143" t="s">
        <v>243</v>
      </c>
      <c r="AE22" s="143"/>
      <c r="AF22" s="143"/>
      <c r="AG22" s="94"/>
      <c r="AH22" s="146" t="s">
        <v>1</v>
      </c>
      <c r="AI22" s="146"/>
      <c r="AJ22" s="142" t="s">
        <v>10</v>
      </c>
      <c r="AK22" s="142"/>
      <c r="AL22" s="142" t="s">
        <v>2</v>
      </c>
      <c r="AM22" s="142"/>
    </row>
    <row r="23" spans="1:40" ht="33.75" customHeight="1" x14ac:dyDescent="0.25">
      <c r="A23" s="98"/>
      <c r="B23" s="152"/>
      <c r="C23" s="99" t="s">
        <v>64</v>
      </c>
      <c r="D23" s="107" t="s">
        <v>3</v>
      </c>
      <c r="E23" s="99" t="s">
        <v>64</v>
      </c>
      <c r="F23" s="99" t="s">
        <v>4</v>
      </c>
      <c r="G23" s="98"/>
      <c r="H23" s="143" t="s">
        <v>3</v>
      </c>
      <c r="I23" s="143"/>
      <c r="J23" s="143" t="s">
        <v>4</v>
      </c>
      <c r="K23" s="143"/>
      <c r="L23" s="101"/>
      <c r="M23" s="95" t="s">
        <v>76</v>
      </c>
      <c r="N23" s="101"/>
      <c r="O23" s="95" t="s">
        <v>11</v>
      </c>
      <c r="P23" s="101"/>
      <c r="Q23" s="147"/>
      <c r="R23" s="147"/>
      <c r="S23" s="95"/>
      <c r="T23" s="6" t="s">
        <v>6</v>
      </c>
      <c r="U23" s="7" t="s">
        <v>4</v>
      </c>
      <c r="V23" s="6" t="s">
        <v>6</v>
      </c>
      <c r="W23" s="7" t="s">
        <v>4</v>
      </c>
      <c r="X23" s="28"/>
      <c r="Y23" s="143" t="s">
        <v>3</v>
      </c>
      <c r="Z23" s="143"/>
      <c r="AA23" s="143" t="s">
        <v>4</v>
      </c>
      <c r="AB23" s="143"/>
      <c r="AC23" s="101"/>
      <c r="AD23" s="82" t="s">
        <v>76</v>
      </c>
      <c r="AE23" s="101"/>
      <c r="AF23" s="95" t="s">
        <v>11</v>
      </c>
      <c r="AG23" s="101"/>
      <c r="AH23" s="147"/>
      <c r="AI23" s="147"/>
      <c r="AJ23" s="136" t="s">
        <v>6</v>
      </c>
      <c r="AK23" s="137" t="s">
        <v>4</v>
      </c>
      <c r="AL23" s="136" t="s">
        <v>6</v>
      </c>
      <c r="AM23" s="137" t="s">
        <v>4</v>
      </c>
    </row>
    <row r="24" spans="1:40" x14ac:dyDescent="0.25">
      <c r="A24" s="4" t="s">
        <v>52</v>
      </c>
      <c r="B24" s="4" t="s">
        <v>70</v>
      </c>
      <c r="C24" s="5" t="s">
        <v>74</v>
      </c>
      <c r="D24" s="5" t="s">
        <v>78</v>
      </c>
      <c r="E24" s="5" t="s">
        <v>74</v>
      </c>
      <c r="F24" s="5" t="s">
        <v>87</v>
      </c>
      <c r="G24" s="4" t="s">
        <v>34</v>
      </c>
      <c r="H24" s="86">
        <v>48.462594945227103</v>
      </c>
      <c r="I24" s="61" t="s">
        <v>153</v>
      </c>
      <c r="J24" s="86">
        <v>29.241740324337673</v>
      </c>
      <c r="K24" s="61" t="s">
        <v>59</v>
      </c>
      <c r="L24" s="4" t="s">
        <v>34</v>
      </c>
      <c r="M24" s="86">
        <v>-1.9220855087041855</v>
      </c>
      <c r="N24" s="38" t="s">
        <v>34</v>
      </c>
      <c r="O24" s="86">
        <v>-4.9264620989561081</v>
      </c>
      <c r="P24" s="38" t="s">
        <v>34</v>
      </c>
      <c r="Q24" s="86">
        <v>6.0762022320804432</v>
      </c>
      <c r="R24" s="5" t="s">
        <v>35</v>
      </c>
      <c r="S24" s="91" t="s">
        <v>34</v>
      </c>
      <c r="T24" s="128">
        <v>30633.798828125</v>
      </c>
      <c r="U24" s="128">
        <v>43118.66015625</v>
      </c>
      <c r="V24" s="128">
        <v>14845.93359375</v>
      </c>
      <c r="W24" s="128">
        <v>12608.646484375</v>
      </c>
      <c r="X24" s="91"/>
      <c r="Y24" s="86">
        <v>71.210210129529614</v>
      </c>
      <c r="Z24" s="86" t="s">
        <v>160</v>
      </c>
      <c r="AA24" s="86">
        <v>53.114849283609047</v>
      </c>
      <c r="AB24" s="91" t="s">
        <v>161</v>
      </c>
      <c r="AC24" s="38" t="s">
        <v>34</v>
      </c>
      <c r="AD24" s="86">
        <v>-1.8095361068844795</v>
      </c>
      <c r="AE24" s="86" t="s">
        <v>34</v>
      </c>
      <c r="AF24" s="86">
        <v>-2.8892364352941513</v>
      </c>
      <c r="AG24" s="86" t="s">
        <v>34</v>
      </c>
      <c r="AH24" s="86">
        <v>10.263844264164973</v>
      </c>
      <c r="AI24" s="5" t="s">
        <v>35</v>
      </c>
      <c r="AJ24" s="128">
        <v>110673.6953125</v>
      </c>
      <c r="AK24" s="128">
        <v>116286.625</v>
      </c>
      <c r="AL24" s="128">
        <v>78810.96875</v>
      </c>
      <c r="AM24" s="128">
        <v>61765.46484375</v>
      </c>
    </row>
    <row r="25" spans="1:40" x14ac:dyDescent="0.25">
      <c r="A25" s="4" t="s">
        <v>55</v>
      </c>
      <c r="B25" s="4" t="s">
        <v>71</v>
      </c>
      <c r="C25" s="5" t="s">
        <v>74</v>
      </c>
      <c r="D25" s="5" t="s">
        <v>82</v>
      </c>
      <c r="E25" s="5" t="s">
        <v>74</v>
      </c>
      <c r="F25" s="5" t="s">
        <v>87</v>
      </c>
      <c r="G25" s="4" t="s">
        <v>34</v>
      </c>
      <c r="H25" s="86">
        <v>11.715113976798952</v>
      </c>
      <c r="I25" s="61" t="s">
        <v>41</v>
      </c>
      <c r="J25" s="86">
        <v>8.21042686534852</v>
      </c>
      <c r="K25" s="61" t="s">
        <v>37</v>
      </c>
      <c r="L25" s="4" t="s">
        <v>34</v>
      </c>
      <c r="M25" s="86">
        <v>-0.87617177786260825</v>
      </c>
      <c r="N25" s="38" t="s">
        <v>34</v>
      </c>
      <c r="O25" s="86">
        <v>-8.5034318893520648</v>
      </c>
      <c r="P25" s="38" t="s">
        <v>34</v>
      </c>
      <c r="Q25" s="86">
        <v>2.2617684462218883</v>
      </c>
      <c r="R25" s="5" t="s">
        <v>47</v>
      </c>
      <c r="S25" s="91" t="s">
        <v>34</v>
      </c>
      <c r="T25" s="128">
        <v>2585.996337890625</v>
      </c>
      <c r="U25" s="128">
        <v>2480.705322265625</v>
      </c>
      <c r="V25" s="128">
        <v>302.95242309570313</v>
      </c>
      <c r="W25" s="128">
        <v>203.67649841308594</v>
      </c>
      <c r="X25" s="91"/>
      <c r="Y25" s="86">
        <v>55.636176244631486</v>
      </c>
      <c r="Z25" s="86" t="s">
        <v>41</v>
      </c>
      <c r="AA25" s="86">
        <v>42.805597949618196</v>
      </c>
      <c r="AB25" s="91" t="s">
        <v>161</v>
      </c>
      <c r="AC25" s="38" t="s">
        <v>34</v>
      </c>
      <c r="AD25" s="86">
        <v>-3.2076445737533223</v>
      </c>
      <c r="AE25" s="86" t="s">
        <v>34</v>
      </c>
      <c r="AF25" s="86">
        <v>-6.3439529627352105</v>
      </c>
      <c r="AG25" s="86" t="s">
        <v>34</v>
      </c>
      <c r="AH25" s="86">
        <v>6.7080820223563231</v>
      </c>
      <c r="AI25" s="5" t="s">
        <v>35</v>
      </c>
      <c r="AJ25" s="128">
        <v>11722.744140625</v>
      </c>
      <c r="AK25" s="128">
        <v>12790.0849609375</v>
      </c>
      <c r="AL25" s="128">
        <v>6522.08642578125</v>
      </c>
      <c r="AM25" s="128">
        <v>5474.87255859375</v>
      </c>
    </row>
    <row r="26" spans="1:40" x14ac:dyDescent="0.25">
      <c r="A26" s="4" t="s">
        <v>53</v>
      </c>
      <c r="B26" s="4" t="s">
        <v>72</v>
      </c>
      <c r="C26" s="5" t="s">
        <v>74</v>
      </c>
      <c r="D26" s="5" t="s">
        <v>79</v>
      </c>
      <c r="E26" s="5" t="s">
        <v>74</v>
      </c>
      <c r="F26" s="5" t="s">
        <v>88</v>
      </c>
      <c r="G26" s="4" t="s">
        <v>34</v>
      </c>
      <c r="H26" s="86">
        <v>57.493373734556251</v>
      </c>
      <c r="I26" s="61" t="s">
        <v>154</v>
      </c>
      <c r="J26" s="86">
        <v>45.76479239688787</v>
      </c>
      <c r="K26" s="61" t="s">
        <v>157</v>
      </c>
      <c r="L26" s="4" t="s">
        <v>34</v>
      </c>
      <c r="M26" s="86">
        <v>-1.8043971288720588</v>
      </c>
      <c r="N26" s="38" t="s">
        <v>34</v>
      </c>
      <c r="O26" s="86">
        <v>-3.4491827376985085</v>
      </c>
      <c r="P26" s="38" t="s">
        <v>34</v>
      </c>
      <c r="Q26" s="86">
        <v>2.8997864516497529</v>
      </c>
      <c r="R26" s="5" t="s">
        <v>35</v>
      </c>
      <c r="S26" s="91" t="s">
        <v>34</v>
      </c>
      <c r="T26" s="128">
        <v>25123.201171875</v>
      </c>
      <c r="U26" s="128">
        <v>24091.140625</v>
      </c>
      <c r="V26" s="128">
        <v>14444.17578125</v>
      </c>
      <c r="W26" s="128">
        <v>11025.2607421875</v>
      </c>
      <c r="X26" s="91"/>
      <c r="Y26" s="86">
        <v>92.781054462361055</v>
      </c>
      <c r="Z26" s="86" t="s">
        <v>51</v>
      </c>
      <c r="AA26" s="86">
        <v>87.293001632410636</v>
      </c>
      <c r="AB26" s="91" t="s">
        <v>45</v>
      </c>
      <c r="AC26" s="38" t="s">
        <v>34</v>
      </c>
      <c r="AD26" s="86">
        <v>-0.84431581999237204</v>
      </c>
      <c r="AE26" s="86" t="s">
        <v>34</v>
      </c>
      <c r="AF26" s="86">
        <v>-0.93364756639544577</v>
      </c>
      <c r="AG26" s="86" t="s">
        <v>34</v>
      </c>
      <c r="AH26" s="86">
        <v>3.9390584552302714</v>
      </c>
      <c r="AI26" s="5" t="s">
        <v>35</v>
      </c>
      <c r="AJ26" s="128">
        <v>33294.36328125</v>
      </c>
      <c r="AK26" s="128">
        <v>49631.71875</v>
      </c>
      <c r="AL26" s="128">
        <v>30890.861328125</v>
      </c>
      <c r="AM26" s="128">
        <v>43325.015625</v>
      </c>
    </row>
    <row r="27" spans="1:40" x14ac:dyDescent="0.25">
      <c r="A27" s="4" t="s">
        <v>54</v>
      </c>
      <c r="B27" s="4" t="s">
        <v>72</v>
      </c>
      <c r="C27" s="5" t="s">
        <v>74</v>
      </c>
      <c r="D27" s="5" t="s">
        <v>80</v>
      </c>
      <c r="E27" s="5" t="s">
        <v>74</v>
      </c>
      <c r="F27" s="5" t="s">
        <v>89</v>
      </c>
      <c r="G27" s="4" t="s">
        <v>34</v>
      </c>
      <c r="H27" s="86">
        <v>50.387996141543731</v>
      </c>
      <c r="I27" s="61" t="s">
        <v>155</v>
      </c>
      <c r="J27" s="86">
        <v>36.888584006909184</v>
      </c>
      <c r="K27" s="61" t="s">
        <v>158</v>
      </c>
      <c r="L27" s="4" t="s">
        <v>34</v>
      </c>
      <c r="M27" s="86">
        <v>-2.6998824269269104</v>
      </c>
      <c r="N27" s="38" t="s">
        <v>34</v>
      </c>
      <c r="O27" s="86">
        <v>-6.0464964940599053</v>
      </c>
      <c r="P27" s="38" t="s">
        <v>34</v>
      </c>
      <c r="Q27" s="86">
        <v>3.5423215606528911</v>
      </c>
      <c r="R27" s="5" t="s">
        <v>35</v>
      </c>
      <c r="S27" s="91" t="s">
        <v>34</v>
      </c>
      <c r="T27" s="128">
        <v>15968.0751953125</v>
      </c>
      <c r="U27" s="128">
        <v>15484.650390625</v>
      </c>
      <c r="V27" s="128">
        <v>8045.9931640625</v>
      </c>
      <c r="W27" s="128">
        <v>5712.068359375</v>
      </c>
      <c r="X27" s="91"/>
      <c r="Y27" s="86">
        <v>96.535387349725497</v>
      </c>
      <c r="Z27" s="86" t="s">
        <v>40</v>
      </c>
      <c r="AA27" s="86">
        <v>91.819378808276682</v>
      </c>
      <c r="AB27" s="91" t="s">
        <v>42</v>
      </c>
      <c r="AC27" s="38" t="s">
        <v>34</v>
      </c>
      <c r="AD27" s="86">
        <v>-0.94320170828976257</v>
      </c>
      <c r="AE27" s="86" t="s">
        <v>34</v>
      </c>
      <c r="AF27" s="86">
        <v>-0.996724959815809</v>
      </c>
      <c r="AG27" s="86" t="s">
        <v>34</v>
      </c>
      <c r="AH27" s="86">
        <v>6.0294911293718139</v>
      </c>
      <c r="AI27" s="5" t="s">
        <v>35</v>
      </c>
      <c r="AJ27" s="128">
        <v>74078.6796875</v>
      </c>
      <c r="AK27" s="128">
        <v>86918.546875</v>
      </c>
      <c r="AL27" s="128">
        <v>71512.140625</v>
      </c>
      <c r="AM27" s="128">
        <v>79808.0703125</v>
      </c>
    </row>
    <row r="28" spans="1:40" x14ac:dyDescent="0.25">
      <c r="A28" s="4" t="s">
        <v>62</v>
      </c>
      <c r="B28" s="4" t="s">
        <v>73</v>
      </c>
      <c r="C28" s="5" t="s">
        <v>74</v>
      </c>
      <c r="D28" s="5" t="s">
        <v>81</v>
      </c>
      <c r="E28" s="5" t="s">
        <v>74</v>
      </c>
      <c r="F28" s="5" t="s">
        <v>90</v>
      </c>
      <c r="G28" s="4" t="s">
        <v>34</v>
      </c>
      <c r="H28" s="86">
        <v>22.77933068951728</v>
      </c>
      <c r="I28" s="61" t="s">
        <v>38</v>
      </c>
      <c r="J28" s="86">
        <v>14.493393989262412</v>
      </c>
      <c r="K28" s="61" t="s">
        <v>41</v>
      </c>
      <c r="L28" s="4" t="s">
        <v>34</v>
      </c>
      <c r="M28" s="86">
        <v>-1.8413192667233038</v>
      </c>
      <c r="N28" s="38" t="s">
        <v>34</v>
      </c>
      <c r="O28" s="86">
        <v>-9.5596923792912172</v>
      </c>
      <c r="P28" s="38" t="s">
        <v>34</v>
      </c>
      <c r="Q28" s="86">
        <v>4.0460274468286563</v>
      </c>
      <c r="R28" s="5" t="s">
        <v>35</v>
      </c>
      <c r="S28" s="91" t="s">
        <v>34</v>
      </c>
      <c r="T28" s="128">
        <v>4098.6689453125</v>
      </c>
      <c r="U28" s="128">
        <v>4281.24267578125</v>
      </c>
      <c r="V28" s="128">
        <v>933.64935302734375</v>
      </c>
      <c r="W28" s="128">
        <v>620.49737548828125</v>
      </c>
      <c r="X28" s="91"/>
      <c r="Y28" s="86">
        <v>65.394144518015565</v>
      </c>
      <c r="Z28" s="86" t="s">
        <v>156</v>
      </c>
      <c r="AA28" s="86">
        <v>56.136209117214484</v>
      </c>
      <c r="AB28" s="91" t="s">
        <v>159</v>
      </c>
      <c r="AC28" s="38" t="s">
        <v>34</v>
      </c>
      <c r="AD28" s="86">
        <v>-2.057318977955795</v>
      </c>
      <c r="AE28" s="86" t="s">
        <v>34</v>
      </c>
      <c r="AF28" s="86">
        <v>-3.3353675098075186</v>
      </c>
      <c r="AG28" s="86" t="s">
        <v>34</v>
      </c>
      <c r="AH28" s="86">
        <v>3.6174259414451098</v>
      </c>
      <c r="AI28" s="5" t="s">
        <v>35</v>
      </c>
      <c r="AJ28" s="128">
        <v>6190.541015625</v>
      </c>
      <c r="AK28" s="128">
        <v>6699.986328125</v>
      </c>
      <c r="AL28" s="128">
        <v>4048.251220703125</v>
      </c>
      <c r="AM28" s="128">
        <v>3761.118408203125</v>
      </c>
    </row>
    <row r="29" spans="1:40" x14ac:dyDescent="0.25">
      <c r="A29" s="4" t="s">
        <v>164</v>
      </c>
      <c r="B29" s="4" t="s">
        <v>70</v>
      </c>
      <c r="C29" s="5" t="s">
        <v>74</v>
      </c>
      <c r="D29" s="5" t="s">
        <v>165</v>
      </c>
      <c r="E29" s="5" t="s">
        <v>74</v>
      </c>
      <c r="F29" s="109" t="s">
        <v>166</v>
      </c>
      <c r="H29" s="111">
        <v>24.982530000000001</v>
      </c>
      <c r="I29" s="111" t="s">
        <v>45</v>
      </c>
      <c r="J29" s="111">
        <v>9.1928751999999996</v>
      </c>
      <c r="K29" s="119" t="s">
        <v>172</v>
      </c>
      <c r="L29" s="119"/>
      <c r="M29" s="111">
        <v>-1.5789660000000001</v>
      </c>
      <c r="N29" s="111"/>
      <c r="O29" s="111">
        <v>-9.5139799999999997E-2</v>
      </c>
      <c r="P29" s="119"/>
      <c r="Q29" s="111">
        <v>18.375222999999998</v>
      </c>
      <c r="R29" s="119" t="s">
        <v>35</v>
      </c>
      <c r="S29" s="119"/>
      <c r="T29" s="128">
        <v>350497</v>
      </c>
      <c r="U29" s="128">
        <v>428043</v>
      </c>
      <c r="V29" s="128">
        <f>ROUND(T29*H29/100,0)</f>
        <v>87563</v>
      </c>
      <c r="W29" s="128">
        <f>ROUND(U29*J29/100,0)</f>
        <v>39349</v>
      </c>
      <c r="X29" s="119"/>
      <c r="Y29" s="111">
        <v>68.145419000000004</v>
      </c>
      <c r="Z29" s="111" t="s">
        <v>40</v>
      </c>
      <c r="AA29" s="111">
        <v>36.847017999999998</v>
      </c>
      <c r="AB29" s="111" t="s">
        <v>172</v>
      </c>
      <c r="AC29" s="111"/>
      <c r="AD29" s="111">
        <v>-3.1298400000000002</v>
      </c>
      <c r="AE29" s="111"/>
      <c r="AF29" s="111">
        <v>-5.9634800000000002E-2</v>
      </c>
      <c r="AG29" s="111"/>
      <c r="AH29" s="111">
        <v>62.117513000000002</v>
      </c>
      <c r="AI29" s="119" t="s">
        <v>35</v>
      </c>
      <c r="AJ29" s="129">
        <v>811481</v>
      </c>
      <c r="AK29" s="129">
        <v>896128</v>
      </c>
      <c r="AL29" s="129">
        <f>ROUND(AJ29*Y29/100,0)</f>
        <v>552987</v>
      </c>
      <c r="AM29" s="129">
        <f>ROUND(AK29*AA29/100,0)</f>
        <v>330196</v>
      </c>
    </row>
    <row r="30" spans="1:40" x14ac:dyDescent="0.25">
      <c r="A30" s="4" t="s">
        <v>60</v>
      </c>
      <c r="B30" s="4" t="s">
        <v>72</v>
      </c>
      <c r="C30" s="5" t="s">
        <v>74</v>
      </c>
      <c r="D30" s="5" t="s">
        <v>83</v>
      </c>
      <c r="E30" s="5" t="s">
        <v>75</v>
      </c>
      <c r="F30" s="5" t="s">
        <v>90</v>
      </c>
      <c r="G30" s="4" t="s">
        <v>34</v>
      </c>
      <c r="H30" s="86">
        <v>23.648893229092945</v>
      </c>
      <c r="I30" s="61" t="s">
        <v>41</v>
      </c>
      <c r="J30" s="86">
        <v>24.281514631866493</v>
      </c>
      <c r="K30" s="61" t="s">
        <v>159</v>
      </c>
      <c r="L30" s="4" t="s">
        <v>34</v>
      </c>
      <c r="M30" s="86">
        <v>0.18074897222101444</v>
      </c>
      <c r="N30" s="38" t="s">
        <v>34</v>
      </c>
      <c r="O30" s="86">
        <v>0.75710969658999705</v>
      </c>
      <c r="P30" s="38" t="s">
        <v>34</v>
      </c>
      <c r="Q30" s="86">
        <v>0.297041333124833</v>
      </c>
      <c r="R30" s="5" t="s">
        <v>34</v>
      </c>
      <c r="S30" s="91" t="s">
        <v>34</v>
      </c>
      <c r="T30" s="128">
        <v>68770.046875</v>
      </c>
      <c r="U30" s="128">
        <v>64011.2265625</v>
      </c>
      <c r="V30" s="128">
        <v>16263.3544921875</v>
      </c>
      <c r="W30" s="128">
        <v>15542.8955078125</v>
      </c>
      <c r="X30" s="91"/>
      <c r="Y30" s="86">
        <v>67.99738498032022</v>
      </c>
      <c r="Z30" s="86" t="s">
        <v>51</v>
      </c>
      <c r="AA30" s="86">
        <v>66.129841108438953</v>
      </c>
      <c r="AB30" s="91" t="s">
        <v>36</v>
      </c>
      <c r="AC30" s="38" t="s">
        <v>34</v>
      </c>
      <c r="AD30" s="86">
        <v>-0.5335839633946492</v>
      </c>
      <c r="AE30" s="86" t="s">
        <v>34</v>
      </c>
      <c r="AF30" s="86">
        <v>-0.79253274665789242</v>
      </c>
      <c r="AG30" s="86" t="s">
        <v>34</v>
      </c>
      <c r="AH30" s="86">
        <v>1.2339788928116593</v>
      </c>
      <c r="AI30" s="5" t="s">
        <v>34</v>
      </c>
      <c r="AJ30" s="128">
        <v>103059.2578125</v>
      </c>
      <c r="AK30" s="128">
        <v>126875.0859375</v>
      </c>
      <c r="AL30" s="128">
        <v>70077.6015625</v>
      </c>
      <c r="AM30" s="128">
        <v>83902.2890625</v>
      </c>
    </row>
    <row r="31" spans="1:40" x14ac:dyDescent="0.25">
      <c r="A31" s="4" t="s">
        <v>57</v>
      </c>
      <c r="B31" s="4" t="s">
        <v>70</v>
      </c>
      <c r="C31" s="5" t="s">
        <v>74</v>
      </c>
      <c r="D31" s="5" t="s">
        <v>84</v>
      </c>
      <c r="E31" s="5" t="s">
        <v>74</v>
      </c>
      <c r="F31" s="5" t="s">
        <v>91</v>
      </c>
      <c r="G31" s="4" t="s">
        <v>34</v>
      </c>
      <c r="H31" s="86">
        <v>20.944333326434748</v>
      </c>
      <c r="I31" s="61" t="s">
        <v>156</v>
      </c>
      <c r="J31" s="86">
        <v>17.96862574434687</v>
      </c>
      <c r="K31" s="61" t="s">
        <v>159</v>
      </c>
      <c r="L31" s="4" t="s">
        <v>34</v>
      </c>
      <c r="M31" s="86">
        <v>-0.59514151641757551</v>
      </c>
      <c r="N31" s="38" t="s">
        <v>34</v>
      </c>
      <c r="O31" s="86">
        <v>-3.0183286271899479</v>
      </c>
      <c r="P31" s="38" t="s">
        <v>34</v>
      </c>
      <c r="Q31" s="86">
        <v>1.1526271415995739</v>
      </c>
      <c r="R31" s="5" t="s">
        <v>34</v>
      </c>
      <c r="S31" s="91" t="s">
        <v>34</v>
      </c>
      <c r="T31" s="128">
        <v>58428.90625</v>
      </c>
      <c r="U31" s="128">
        <v>72432.2578125</v>
      </c>
      <c r="V31" s="128">
        <v>12237.544921875</v>
      </c>
      <c r="W31" s="128">
        <v>13015.0810546875</v>
      </c>
      <c r="X31" s="91"/>
      <c r="Y31" s="86">
        <v>55.628427676362215</v>
      </c>
      <c r="Z31" s="86" t="s">
        <v>157</v>
      </c>
      <c r="AA31" s="86">
        <v>49.821121200676153</v>
      </c>
      <c r="AB31" s="91" t="s">
        <v>162</v>
      </c>
      <c r="AC31" s="38" t="s">
        <v>34</v>
      </c>
      <c r="AD31" s="86">
        <v>-1.1614612951372127</v>
      </c>
      <c r="AE31" s="86" t="s">
        <v>34</v>
      </c>
      <c r="AF31" s="86">
        <v>-2.1809721447899832</v>
      </c>
      <c r="AG31" s="86" t="s">
        <v>34</v>
      </c>
      <c r="AH31" s="86">
        <v>1.7796041561488392</v>
      </c>
      <c r="AI31" s="5" t="s">
        <v>48</v>
      </c>
      <c r="AJ31" s="128">
        <v>123283.6875</v>
      </c>
      <c r="AK31" s="128">
        <v>128381.5625</v>
      </c>
      <c r="AL31" s="128">
        <v>68580.7734375</v>
      </c>
      <c r="AM31" s="128">
        <v>63961.1328125</v>
      </c>
    </row>
    <row r="32" spans="1:40" x14ac:dyDescent="0.25">
      <c r="A32" s="4" t="s">
        <v>61</v>
      </c>
      <c r="B32" s="4" t="s">
        <v>73</v>
      </c>
      <c r="C32" s="5" t="s">
        <v>74</v>
      </c>
      <c r="D32" s="5" t="s">
        <v>85</v>
      </c>
      <c r="E32" s="5" t="s">
        <v>74</v>
      </c>
      <c r="F32" s="5" t="s">
        <v>81</v>
      </c>
      <c r="G32" s="4" t="s">
        <v>34</v>
      </c>
      <c r="H32" s="86">
        <v>5.0717402472649775</v>
      </c>
      <c r="I32" s="61" t="s">
        <v>43</v>
      </c>
      <c r="J32" s="86">
        <v>3.4606378111432674</v>
      </c>
      <c r="K32" s="61" t="s">
        <v>43</v>
      </c>
      <c r="L32" s="4" t="s">
        <v>34</v>
      </c>
      <c r="M32" s="86">
        <v>-0.23015749087452997</v>
      </c>
      <c r="N32" s="38" t="s">
        <v>34</v>
      </c>
      <c r="O32" s="86">
        <v>-5.3140387972347769</v>
      </c>
      <c r="P32" s="38" t="s">
        <v>34</v>
      </c>
      <c r="Q32" s="86">
        <v>3.4189807008712556</v>
      </c>
      <c r="R32" s="5" t="s">
        <v>35</v>
      </c>
      <c r="S32" s="91" t="s">
        <v>34</v>
      </c>
      <c r="T32" s="128">
        <v>18253.916015625</v>
      </c>
      <c r="U32" s="128">
        <v>20813.51171875</v>
      </c>
      <c r="V32" s="128">
        <v>925.79119873046875</v>
      </c>
      <c r="W32" s="128">
        <v>720.2802734375</v>
      </c>
      <c r="X32" s="91"/>
      <c r="Y32" s="86">
        <v>48.687367015225881</v>
      </c>
      <c r="Z32" s="86" t="s">
        <v>161</v>
      </c>
      <c r="AA32" s="86">
        <v>33.147577215900967</v>
      </c>
      <c r="AB32" s="91" t="s">
        <v>160</v>
      </c>
      <c r="AC32" s="38" t="s">
        <v>34</v>
      </c>
      <c r="AD32" s="86">
        <v>-2.219969971332131</v>
      </c>
      <c r="AE32" s="86" t="s">
        <v>34</v>
      </c>
      <c r="AF32" s="86">
        <v>-5.3440477534874464</v>
      </c>
      <c r="AG32" s="86" t="s">
        <v>34</v>
      </c>
      <c r="AH32" s="86">
        <v>8.7871586148624985</v>
      </c>
      <c r="AI32" s="5" t="s">
        <v>35</v>
      </c>
      <c r="AJ32" s="128">
        <v>9696.0283203125</v>
      </c>
      <c r="AK32" s="128">
        <v>9345.4541015625</v>
      </c>
      <c r="AL32" s="128">
        <v>4720.74072265625</v>
      </c>
      <c r="AM32" s="128">
        <v>3097.79150390625</v>
      </c>
    </row>
    <row r="33" spans="1:39" x14ac:dyDescent="0.25">
      <c r="A33" s="4" t="s">
        <v>56</v>
      </c>
      <c r="B33" s="4" t="s">
        <v>71</v>
      </c>
      <c r="C33" s="5" t="s">
        <v>75</v>
      </c>
      <c r="D33" s="5" t="s">
        <v>86</v>
      </c>
      <c r="E33" s="5" t="s">
        <v>75</v>
      </c>
      <c r="F33" s="5" t="s">
        <v>87</v>
      </c>
      <c r="G33" s="4" t="s">
        <v>34</v>
      </c>
      <c r="H33" s="86">
        <v>4.641336150562994</v>
      </c>
      <c r="I33" s="61" t="s">
        <v>44</v>
      </c>
      <c r="J33" s="86">
        <v>4.0129315280846916</v>
      </c>
      <c r="K33" s="61" t="s">
        <v>40</v>
      </c>
      <c r="L33" s="4" t="s">
        <v>34</v>
      </c>
      <c r="M33" s="86">
        <v>-0.17954417785094362</v>
      </c>
      <c r="N33" s="38" t="s">
        <v>34</v>
      </c>
      <c r="O33" s="86">
        <v>-4.0713776710039395</v>
      </c>
      <c r="P33" s="38" t="s">
        <v>34</v>
      </c>
      <c r="Q33" s="86">
        <v>0.9728289235747829</v>
      </c>
      <c r="R33" s="5" t="s">
        <v>34</v>
      </c>
      <c r="S33" s="91" t="s">
        <v>34</v>
      </c>
      <c r="T33" s="128">
        <v>26409.810546875</v>
      </c>
      <c r="U33" s="128">
        <v>29546.580078125</v>
      </c>
      <c r="V33" s="128">
        <v>1225.76806640625</v>
      </c>
      <c r="W33" s="128">
        <v>1185.68408203125</v>
      </c>
      <c r="X33" s="91"/>
      <c r="Y33" s="86">
        <v>11.208205693662036</v>
      </c>
      <c r="Z33" s="86" t="s">
        <v>39</v>
      </c>
      <c r="AA33" s="86">
        <v>11.061812434381704</v>
      </c>
      <c r="AB33" s="91" t="s">
        <v>39</v>
      </c>
      <c r="AC33" s="38" t="s">
        <v>34</v>
      </c>
      <c r="AD33" s="86">
        <v>-4.1826645508665931E-2</v>
      </c>
      <c r="AE33" s="86" t="s">
        <v>34</v>
      </c>
      <c r="AF33" s="86">
        <v>-0.37493267091918137</v>
      </c>
      <c r="AG33" s="86" t="s">
        <v>34</v>
      </c>
      <c r="AH33" s="86">
        <v>0.14224333150666529</v>
      </c>
      <c r="AI33" s="5" t="s">
        <v>34</v>
      </c>
      <c r="AJ33" s="128">
        <v>63026.83203125</v>
      </c>
      <c r="AK33" s="128">
        <v>62998.3359375</v>
      </c>
      <c r="AL33" s="128">
        <v>7064.1767578125</v>
      </c>
      <c r="AM33" s="128">
        <v>6968.7578125</v>
      </c>
    </row>
    <row r="34" spans="1:39" x14ac:dyDescent="0.25">
      <c r="Q34" s="120"/>
      <c r="R34" s="120"/>
      <c r="S34" s="26"/>
      <c r="T34" s="26"/>
      <c r="U34" s="26"/>
      <c r="V34" s="26"/>
      <c r="W34" s="26"/>
      <c r="X34" s="31"/>
      <c r="Y34" s="26"/>
      <c r="Z34" s="26"/>
      <c r="AA34" s="26"/>
      <c r="AB34" s="26"/>
      <c r="AC34" s="26"/>
      <c r="AD34" s="26"/>
      <c r="AE34" s="26"/>
      <c r="AF34" s="26"/>
      <c r="AG34" s="26"/>
      <c r="AH34" s="26"/>
      <c r="AI34" s="26"/>
      <c r="AJ34" s="130"/>
      <c r="AK34" s="130"/>
      <c r="AL34" s="130"/>
      <c r="AM34" s="130"/>
    </row>
    <row r="35" spans="1:39" ht="15" customHeight="1" x14ac:dyDescent="0.25">
      <c r="A35" s="149" t="s">
        <v>259</v>
      </c>
      <c r="B35" s="149"/>
      <c r="C35" s="149"/>
      <c r="D35" s="149"/>
      <c r="E35" s="149"/>
      <c r="F35" s="149"/>
      <c r="G35" s="149"/>
      <c r="H35" s="149"/>
      <c r="I35" s="149"/>
      <c r="J35" s="149"/>
      <c r="K35" s="149"/>
      <c r="L35" s="149"/>
      <c r="M35" s="149"/>
      <c r="N35" s="149"/>
      <c r="O35" s="149"/>
      <c r="P35" s="149"/>
      <c r="S35" s="91"/>
      <c r="U35" s="91"/>
      <c r="V35" s="31"/>
      <c r="W35" s="91"/>
      <c r="X35" s="22"/>
      <c r="AA35" s="22"/>
      <c r="AC35" s="22"/>
      <c r="AH35" s="31"/>
      <c r="AJ35" s="128"/>
      <c r="AL35" s="139"/>
    </row>
    <row r="36" spans="1:39" x14ac:dyDescent="0.25">
      <c r="A36" s="72" t="s">
        <v>257</v>
      </c>
      <c r="B36" s="3"/>
      <c r="C36" s="3"/>
      <c r="D36" s="3"/>
      <c r="E36" s="3"/>
      <c r="F36" s="3"/>
      <c r="G36" s="3"/>
      <c r="H36" s="3"/>
      <c r="I36" s="3"/>
      <c r="J36" s="3"/>
      <c r="K36" s="3"/>
      <c r="Q36" s="5"/>
      <c r="R36" s="5"/>
      <c r="S36" s="5"/>
      <c r="T36" s="5"/>
      <c r="U36" s="5"/>
    </row>
    <row r="37" spans="1:39" ht="17.25" x14ac:dyDescent="0.25">
      <c r="A37" s="4" t="s">
        <v>170</v>
      </c>
      <c r="B37" s="23"/>
      <c r="C37" s="23"/>
      <c r="D37" s="23"/>
      <c r="E37" s="23"/>
      <c r="F37" s="9"/>
      <c r="G37" s="10"/>
      <c r="H37" s="9"/>
      <c r="I37" s="10"/>
      <c r="J37" s="11"/>
      <c r="K37" s="12"/>
      <c r="L37" s="11"/>
      <c r="M37" s="13"/>
      <c r="N37" s="13"/>
      <c r="O37" s="14"/>
      <c r="Q37" s="29"/>
      <c r="V37" s="8"/>
      <c r="W37" s="9"/>
      <c r="X37" s="10"/>
      <c r="Y37" s="9"/>
      <c r="Z37" s="10"/>
      <c r="AA37" s="11"/>
      <c r="AB37" s="12"/>
      <c r="AC37" s="11"/>
      <c r="AD37" s="13"/>
      <c r="AE37" s="13"/>
      <c r="AF37" s="14"/>
      <c r="AH37" s="29"/>
    </row>
    <row r="38" spans="1:39" ht="37.5" customHeight="1" x14ac:dyDescent="0.25">
      <c r="A38" s="151" t="s">
        <v>22</v>
      </c>
      <c r="B38" s="151" t="s">
        <v>66</v>
      </c>
      <c r="C38" s="145" t="s">
        <v>67</v>
      </c>
      <c r="D38" s="145"/>
      <c r="E38" s="145" t="s">
        <v>68</v>
      </c>
      <c r="F38" s="145"/>
      <c r="G38" s="96"/>
      <c r="H38" s="145" t="s">
        <v>9</v>
      </c>
      <c r="I38" s="145"/>
      <c r="J38" s="145"/>
      <c r="K38" s="145"/>
      <c r="L38" s="96"/>
      <c r="M38" s="168" t="s">
        <v>169</v>
      </c>
      <c r="N38" s="168"/>
      <c r="O38" s="168"/>
      <c r="P38" s="94"/>
      <c r="Q38" s="146" t="s">
        <v>1</v>
      </c>
      <c r="R38" s="146"/>
      <c r="S38" s="70"/>
      <c r="T38" s="148" t="s">
        <v>138</v>
      </c>
      <c r="U38" s="148"/>
      <c r="V38" s="148" t="s">
        <v>2</v>
      </c>
      <c r="W38" s="148"/>
      <c r="X38" s="8"/>
      <c r="Y38" s="145" t="s">
        <v>29</v>
      </c>
      <c r="Z38" s="145"/>
      <c r="AA38" s="145"/>
      <c r="AB38" s="145"/>
      <c r="AC38" s="96"/>
      <c r="AD38" s="168" t="s">
        <v>169</v>
      </c>
      <c r="AE38" s="168"/>
      <c r="AF38" s="168"/>
      <c r="AG38" s="94"/>
      <c r="AH38" s="146" t="s">
        <v>1</v>
      </c>
      <c r="AI38" s="146"/>
      <c r="AJ38" s="142" t="s">
        <v>10</v>
      </c>
      <c r="AK38" s="142"/>
      <c r="AL38" s="142" t="s">
        <v>2</v>
      </c>
      <c r="AM38" s="142"/>
    </row>
    <row r="39" spans="1:39" ht="36.75" customHeight="1" x14ac:dyDescent="0.25">
      <c r="A39" s="152"/>
      <c r="B39" s="152"/>
      <c r="C39" s="92" t="s">
        <v>64</v>
      </c>
      <c r="D39" s="92" t="s">
        <v>3</v>
      </c>
      <c r="E39" s="92" t="s">
        <v>64</v>
      </c>
      <c r="F39" s="92" t="s">
        <v>4</v>
      </c>
      <c r="G39" s="98"/>
      <c r="H39" s="143" t="s">
        <v>3</v>
      </c>
      <c r="I39" s="143"/>
      <c r="J39" s="143" t="s">
        <v>4</v>
      </c>
      <c r="K39" s="143"/>
      <c r="L39" s="101"/>
      <c r="M39" s="82" t="s">
        <v>76</v>
      </c>
      <c r="N39" s="101"/>
      <c r="O39" s="95" t="s">
        <v>8</v>
      </c>
      <c r="P39" s="101"/>
      <c r="Q39" s="147"/>
      <c r="R39" s="147"/>
      <c r="S39" s="91"/>
      <c r="T39" s="6" t="s">
        <v>6</v>
      </c>
      <c r="U39" s="7" t="s">
        <v>4</v>
      </c>
      <c r="V39" s="6" t="s">
        <v>6</v>
      </c>
      <c r="W39" s="7" t="s">
        <v>4</v>
      </c>
      <c r="X39" s="104"/>
      <c r="Y39" s="143" t="s">
        <v>3</v>
      </c>
      <c r="Z39" s="143"/>
      <c r="AA39" s="143" t="s">
        <v>4</v>
      </c>
      <c r="AB39" s="143"/>
      <c r="AC39" s="101"/>
      <c r="AD39" s="82" t="s">
        <v>76</v>
      </c>
      <c r="AE39" s="101"/>
      <c r="AF39" s="95" t="s">
        <v>8</v>
      </c>
      <c r="AG39" s="91"/>
      <c r="AH39" s="147"/>
      <c r="AI39" s="147"/>
      <c r="AJ39" s="136" t="s">
        <v>6</v>
      </c>
      <c r="AK39" s="137" t="s">
        <v>4</v>
      </c>
      <c r="AL39" s="136" t="s">
        <v>6</v>
      </c>
      <c r="AM39" s="137" t="s">
        <v>4</v>
      </c>
    </row>
    <row r="40" spans="1:39" x14ac:dyDescent="0.25">
      <c r="A40" s="4" t="s">
        <v>52</v>
      </c>
      <c r="B40" s="4" t="s">
        <v>70</v>
      </c>
      <c r="C40" s="5" t="s">
        <v>74</v>
      </c>
      <c r="D40" s="5" t="s">
        <v>78</v>
      </c>
      <c r="E40" s="5" t="s">
        <v>74</v>
      </c>
      <c r="F40" s="5" t="s">
        <v>87</v>
      </c>
      <c r="G40" s="4" t="s">
        <v>34</v>
      </c>
      <c r="H40" s="86">
        <v>50.539828474558455</v>
      </c>
      <c r="I40" s="61" t="s">
        <v>45</v>
      </c>
      <c r="J40" s="86">
        <v>42.921603054099911</v>
      </c>
      <c r="K40" s="89" t="s">
        <v>40</v>
      </c>
      <c r="L40" s="61" t="s">
        <v>34</v>
      </c>
      <c r="M40" s="86">
        <v>-0.76182256452739205</v>
      </c>
      <c r="N40" s="61" t="s">
        <v>34</v>
      </c>
      <c r="O40" s="86">
        <v>-1.6205891966819763</v>
      </c>
      <c r="P40" s="61" t="s">
        <v>34</v>
      </c>
      <c r="Q40" s="86">
        <v>8.1230658237259696</v>
      </c>
      <c r="R40" s="5" t="s">
        <v>35</v>
      </c>
      <c r="S40" s="91" t="s">
        <v>34</v>
      </c>
      <c r="T40" s="128">
        <v>30633.798828125</v>
      </c>
      <c r="U40" s="128">
        <v>43118.66015625</v>
      </c>
      <c r="V40" s="128">
        <v>14845.93359375</v>
      </c>
      <c r="W40" s="128">
        <v>12608.646484375</v>
      </c>
      <c r="X40" s="91"/>
      <c r="Y40" s="86">
        <v>52.236684635172494</v>
      </c>
      <c r="Z40" s="86" t="s">
        <v>44</v>
      </c>
      <c r="AA40" s="86">
        <v>46.929186643147609</v>
      </c>
      <c r="AB40" s="91" t="s">
        <v>40</v>
      </c>
      <c r="AC40" s="4" t="s">
        <v>34</v>
      </c>
      <c r="AD40" s="86">
        <v>-0.53074979223310903</v>
      </c>
      <c r="AE40" s="86" t="s">
        <v>34</v>
      </c>
      <c r="AF40" s="86">
        <v>-1.0657326318323612</v>
      </c>
      <c r="AG40" s="91" t="s">
        <v>34</v>
      </c>
      <c r="AH40" s="86">
        <v>8.1001940433648567</v>
      </c>
      <c r="AI40" s="5" t="s">
        <v>35</v>
      </c>
      <c r="AJ40" s="128">
        <v>110673.6953125</v>
      </c>
      <c r="AK40" s="128">
        <v>116286.625</v>
      </c>
      <c r="AL40" s="128">
        <v>78810.96875</v>
      </c>
      <c r="AM40" s="128">
        <v>61765.46484375</v>
      </c>
    </row>
    <row r="41" spans="1:39" x14ac:dyDescent="0.25">
      <c r="A41" s="4" t="s">
        <v>55</v>
      </c>
      <c r="B41" s="4" t="s">
        <v>71</v>
      </c>
      <c r="C41" s="5" t="s">
        <v>74</v>
      </c>
      <c r="D41" s="5" t="s">
        <v>82</v>
      </c>
      <c r="E41" s="5" t="s">
        <v>74</v>
      </c>
      <c r="F41" s="5" t="s">
        <v>87</v>
      </c>
      <c r="G41" s="4" t="s">
        <v>34</v>
      </c>
      <c r="H41" s="86">
        <v>43.8709698260297</v>
      </c>
      <c r="I41" s="61" t="s">
        <v>161</v>
      </c>
      <c r="J41" s="86">
        <v>40.658413829041621</v>
      </c>
      <c r="K41" s="89" t="s">
        <v>45</v>
      </c>
      <c r="L41" s="61" t="s">
        <v>34</v>
      </c>
      <c r="M41" s="86">
        <v>-0.80313899924702004</v>
      </c>
      <c r="N41" s="61" t="s">
        <v>34</v>
      </c>
      <c r="O41" s="86">
        <v>-1.8832172657153645</v>
      </c>
      <c r="P41" s="61" t="s">
        <v>34</v>
      </c>
      <c r="Q41" s="86">
        <v>2.0359229519482835</v>
      </c>
      <c r="R41" s="5" t="s">
        <v>47</v>
      </c>
      <c r="S41" s="91" t="s">
        <v>34</v>
      </c>
      <c r="T41" s="128">
        <v>2585.996337890625</v>
      </c>
      <c r="U41" s="128">
        <v>2480.705322265625</v>
      </c>
      <c r="V41" s="128">
        <v>302.95242309570313</v>
      </c>
      <c r="W41" s="128">
        <v>203.67649841308594</v>
      </c>
      <c r="X41" s="91"/>
      <c r="Y41" s="86">
        <v>48.010781640751972</v>
      </c>
      <c r="Z41" s="86" t="s">
        <v>44</v>
      </c>
      <c r="AA41" s="86">
        <v>46.001782305256341</v>
      </c>
      <c r="AB41" s="91" t="s">
        <v>44</v>
      </c>
      <c r="AC41" s="4" t="s">
        <v>34</v>
      </c>
      <c r="AD41" s="86">
        <v>-0.50224983387390698</v>
      </c>
      <c r="AE41" s="86" t="s">
        <v>34</v>
      </c>
      <c r="AF41" s="86">
        <v>-1.0629469073071718</v>
      </c>
      <c r="AG41" s="91" t="s">
        <v>34</v>
      </c>
      <c r="AH41" s="86">
        <v>3.5382301376782972</v>
      </c>
      <c r="AI41" s="5" t="s">
        <v>35</v>
      </c>
      <c r="AJ41" s="128">
        <v>11722.744140625</v>
      </c>
      <c r="AK41" s="128">
        <v>12790.0849609375</v>
      </c>
      <c r="AL41" s="128">
        <v>6522.08642578125</v>
      </c>
      <c r="AM41" s="128">
        <v>5474.87255859375</v>
      </c>
    </row>
    <row r="42" spans="1:39" x14ac:dyDescent="0.25">
      <c r="A42" s="4" t="s">
        <v>53</v>
      </c>
      <c r="B42" s="4" t="s">
        <v>72</v>
      </c>
      <c r="C42" s="5" t="s">
        <v>74</v>
      </c>
      <c r="D42" s="5" t="s">
        <v>79</v>
      </c>
      <c r="E42" s="5" t="s">
        <v>74</v>
      </c>
      <c r="F42" s="5" t="s">
        <v>88</v>
      </c>
      <c r="G42" s="4" t="s">
        <v>34</v>
      </c>
      <c r="H42" s="86">
        <v>51.294086350996096</v>
      </c>
      <c r="I42" s="61" t="s">
        <v>45</v>
      </c>
      <c r="J42" s="86">
        <v>47.196924345450533</v>
      </c>
      <c r="K42" s="89" t="s">
        <v>40</v>
      </c>
      <c r="L42" s="61" t="s">
        <v>34</v>
      </c>
      <c r="M42" s="86">
        <v>-0.63033261623777803</v>
      </c>
      <c r="N42" s="61" t="s">
        <v>34</v>
      </c>
      <c r="O42" s="86">
        <v>-1.272552791490833</v>
      </c>
      <c r="P42" s="61" t="s">
        <v>34</v>
      </c>
      <c r="Q42" s="86">
        <v>4.2742738685414139</v>
      </c>
      <c r="R42" s="5" t="s">
        <v>35</v>
      </c>
      <c r="S42" s="91" t="s">
        <v>34</v>
      </c>
      <c r="T42" s="128">
        <v>25123.201171875</v>
      </c>
      <c r="U42" s="128">
        <v>24091.140625</v>
      </c>
      <c r="V42" s="128">
        <v>14444.17578125</v>
      </c>
      <c r="W42" s="128">
        <v>11025.2607421875</v>
      </c>
      <c r="X42" s="91"/>
      <c r="Y42" s="86">
        <v>59.072707876908325</v>
      </c>
      <c r="Z42" s="86" t="s">
        <v>36</v>
      </c>
      <c r="AA42" s="86">
        <v>53.939873297593124</v>
      </c>
      <c r="AB42" s="91" t="s">
        <v>44</v>
      </c>
      <c r="AC42" s="4" t="s">
        <v>34</v>
      </c>
      <c r="AD42" s="86">
        <v>-0.789666858356185</v>
      </c>
      <c r="AE42" s="86" t="s">
        <v>34</v>
      </c>
      <c r="AF42" s="86">
        <v>-1.3887141271614167</v>
      </c>
      <c r="AG42" s="91" t="s">
        <v>34</v>
      </c>
      <c r="AH42" s="86">
        <v>4.9409498504827845</v>
      </c>
      <c r="AI42" s="5" t="s">
        <v>35</v>
      </c>
      <c r="AJ42" s="128">
        <v>33294.36328125</v>
      </c>
      <c r="AK42" s="128">
        <v>49631.71875</v>
      </c>
      <c r="AL42" s="128">
        <v>30890.861328125</v>
      </c>
      <c r="AM42" s="128">
        <v>43325.015625</v>
      </c>
    </row>
    <row r="43" spans="1:39" x14ac:dyDescent="0.25">
      <c r="A43" s="4" t="s">
        <v>54</v>
      </c>
      <c r="B43" s="4" t="s">
        <v>72</v>
      </c>
      <c r="C43" s="5" t="s">
        <v>74</v>
      </c>
      <c r="D43" s="5" t="s">
        <v>80</v>
      </c>
      <c r="E43" s="5" t="s">
        <v>74</v>
      </c>
      <c r="F43" s="5" t="s">
        <v>89</v>
      </c>
      <c r="G43" s="4" t="s">
        <v>34</v>
      </c>
      <c r="H43" s="86">
        <v>46.370105056577273</v>
      </c>
      <c r="I43" s="61" t="s">
        <v>37</v>
      </c>
      <c r="J43" s="86">
        <v>43.46574712961332</v>
      </c>
      <c r="K43" s="89" t="s">
        <v>45</v>
      </c>
      <c r="L43" s="61" t="s">
        <v>34</v>
      </c>
      <c r="M43" s="86">
        <v>-0.58087158539279005</v>
      </c>
      <c r="N43" s="61" t="s">
        <v>34</v>
      </c>
      <c r="O43" s="86">
        <v>-1.2853036735141599</v>
      </c>
      <c r="P43" s="61" t="s">
        <v>34</v>
      </c>
      <c r="Q43" s="86">
        <v>2.3132361953533729</v>
      </c>
      <c r="R43" s="5" t="s">
        <v>47</v>
      </c>
      <c r="S43" s="91" t="s">
        <v>34</v>
      </c>
      <c r="T43" s="128">
        <v>15968.0751953125</v>
      </c>
      <c r="U43" s="128">
        <v>15484.650390625</v>
      </c>
      <c r="V43" s="128">
        <v>8045.9931640625</v>
      </c>
      <c r="W43" s="128">
        <v>5712.068359375</v>
      </c>
      <c r="X43" s="91"/>
      <c r="Y43" s="86">
        <v>63.363061024857018</v>
      </c>
      <c r="Z43" s="86" t="s">
        <v>44</v>
      </c>
      <c r="AA43" s="86">
        <v>59.611726735430125</v>
      </c>
      <c r="AB43" s="91" t="s">
        <v>40</v>
      </c>
      <c r="AC43" s="4" t="s">
        <v>34</v>
      </c>
      <c r="AD43" s="86">
        <v>-0.75026685788537795</v>
      </c>
      <c r="AE43" s="86" t="s">
        <v>34</v>
      </c>
      <c r="AF43" s="86">
        <v>-1.2131561179388961</v>
      </c>
      <c r="AG43" s="91" t="s">
        <v>34</v>
      </c>
      <c r="AH43" s="86">
        <v>5.8423333243293802</v>
      </c>
      <c r="AI43" s="5" t="s">
        <v>35</v>
      </c>
      <c r="AJ43" s="128">
        <v>74078.6796875</v>
      </c>
      <c r="AK43" s="128">
        <v>86918.546875</v>
      </c>
      <c r="AL43" s="128">
        <v>71512.140625</v>
      </c>
      <c r="AM43" s="128">
        <v>79808.0703125</v>
      </c>
    </row>
    <row r="44" spans="1:39" x14ac:dyDescent="0.25">
      <c r="A44" s="4" t="s">
        <v>62</v>
      </c>
      <c r="B44" s="4" t="s">
        <v>73</v>
      </c>
      <c r="C44" s="5" t="s">
        <v>74</v>
      </c>
      <c r="D44" s="5" t="s">
        <v>81</v>
      </c>
      <c r="E44" s="5" t="s">
        <v>74</v>
      </c>
      <c r="F44" s="5" t="s">
        <v>90</v>
      </c>
      <c r="G44" s="4" t="s">
        <v>34</v>
      </c>
      <c r="H44" s="86">
        <v>43.323660866639877</v>
      </c>
      <c r="I44" s="61" t="s">
        <v>39</v>
      </c>
      <c r="J44" s="86">
        <v>42.006819285146385</v>
      </c>
      <c r="K44" s="89" t="s">
        <v>39</v>
      </c>
      <c r="L44" s="61" t="s">
        <v>34</v>
      </c>
      <c r="M44" s="86">
        <v>-0.29263146255410899</v>
      </c>
      <c r="N44" s="61" t="s">
        <v>34</v>
      </c>
      <c r="O44" s="86">
        <v>-0.68358523279113959</v>
      </c>
      <c r="P44" s="61" t="s">
        <v>34</v>
      </c>
      <c r="Q44" s="86">
        <v>1.3843094871943074</v>
      </c>
      <c r="R44" s="5" t="s">
        <v>34</v>
      </c>
      <c r="S44" s="91" t="s">
        <v>34</v>
      </c>
      <c r="T44" s="128">
        <v>4098.6689453125</v>
      </c>
      <c r="U44" s="128">
        <v>4281.24267578125</v>
      </c>
      <c r="V44" s="128">
        <v>933.64935302734375</v>
      </c>
      <c r="W44" s="128">
        <v>620.49737548828125</v>
      </c>
      <c r="X44" s="91"/>
      <c r="Y44" s="86">
        <v>50.225621727671864</v>
      </c>
      <c r="Z44" s="86" t="s">
        <v>40</v>
      </c>
      <c r="AA44" s="86">
        <v>49.124952829841746</v>
      </c>
      <c r="AB44" s="91" t="s">
        <v>40</v>
      </c>
      <c r="AC44" s="4" t="s">
        <v>34</v>
      </c>
      <c r="AD44" s="86">
        <v>-0.244593088406693</v>
      </c>
      <c r="AE44" s="86" t="s">
        <v>34</v>
      </c>
      <c r="AF44" s="86">
        <v>-0.49119366761579686</v>
      </c>
      <c r="AG44" s="91" t="s">
        <v>34</v>
      </c>
      <c r="AH44" s="86">
        <v>1.5423932847831621</v>
      </c>
      <c r="AI44" s="5" t="s">
        <v>34</v>
      </c>
      <c r="AJ44" s="128">
        <v>6190.541015625</v>
      </c>
      <c r="AK44" s="128">
        <v>6699.986328125</v>
      </c>
      <c r="AL44" s="128">
        <v>4048.251220703125</v>
      </c>
      <c r="AM44" s="128">
        <v>3761.118408203125</v>
      </c>
    </row>
    <row r="45" spans="1:39" x14ac:dyDescent="0.25">
      <c r="A45" s="4" t="s">
        <v>164</v>
      </c>
      <c r="B45" s="4" t="s">
        <v>70</v>
      </c>
      <c r="C45" s="5" t="s">
        <v>74</v>
      </c>
      <c r="D45" s="5" t="s">
        <v>165</v>
      </c>
      <c r="E45" s="5" t="s">
        <v>74</v>
      </c>
      <c r="F45" s="109" t="s">
        <v>166</v>
      </c>
      <c r="H45" s="111">
        <v>46.804896999999997</v>
      </c>
      <c r="I45" s="111" t="s">
        <v>44</v>
      </c>
      <c r="J45" s="111">
        <v>42.596063000000001</v>
      </c>
      <c r="K45" s="111" t="s">
        <v>172</v>
      </c>
      <c r="L45" s="111"/>
      <c r="M45" s="111">
        <v>-0.42088340000000002</v>
      </c>
      <c r="N45" s="111"/>
      <c r="O45" s="111">
        <v>-9.3782999999999991E-3</v>
      </c>
      <c r="P45" s="111"/>
      <c r="Q45" s="111">
        <v>10.536246999999999</v>
      </c>
      <c r="R45" s="119" t="s">
        <v>35</v>
      </c>
      <c r="S45" s="119"/>
      <c r="T45" s="129">
        <v>350497</v>
      </c>
      <c r="U45" s="129">
        <v>428043</v>
      </c>
      <c r="V45" s="129">
        <v>87563</v>
      </c>
      <c r="W45" s="129">
        <v>39349</v>
      </c>
      <c r="X45" s="119"/>
      <c r="Y45" s="111">
        <v>52.048177000000003</v>
      </c>
      <c r="Z45" s="111" t="s">
        <v>172</v>
      </c>
      <c r="AA45" s="111">
        <v>44.11056</v>
      </c>
      <c r="AB45" s="111" t="s">
        <v>171</v>
      </c>
      <c r="AC45" s="111"/>
      <c r="AD45" s="111">
        <v>-0.79376170000000001</v>
      </c>
      <c r="AE45" s="111"/>
      <c r="AF45" s="111">
        <v>-1.6410899999999999E-2</v>
      </c>
      <c r="AG45" s="111"/>
      <c r="AH45" s="111">
        <v>37.024245000000001</v>
      </c>
      <c r="AI45" s="119" t="s">
        <v>35</v>
      </c>
      <c r="AJ45" s="129">
        <v>811481</v>
      </c>
      <c r="AK45" s="129">
        <v>896128</v>
      </c>
      <c r="AL45" s="129">
        <v>552987</v>
      </c>
      <c r="AM45" s="129">
        <v>330196</v>
      </c>
    </row>
    <row r="46" spans="1:39" x14ac:dyDescent="0.25">
      <c r="A46" s="4" t="s">
        <v>60</v>
      </c>
      <c r="B46" s="4" t="s">
        <v>72</v>
      </c>
      <c r="C46" s="5" t="s">
        <v>74</v>
      </c>
      <c r="D46" s="5" t="s">
        <v>83</v>
      </c>
      <c r="E46" s="5" t="s">
        <v>75</v>
      </c>
      <c r="F46" s="5" t="s">
        <v>90</v>
      </c>
      <c r="G46" s="4" t="s">
        <v>34</v>
      </c>
      <c r="H46" s="86">
        <v>46.18606548818282</v>
      </c>
      <c r="I46" s="61" t="s">
        <v>42</v>
      </c>
      <c r="J46" s="86">
        <v>47.601798636636047</v>
      </c>
      <c r="K46" s="89" t="s">
        <v>37</v>
      </c>
      <c r="L46" s="61" t="s">
        <v>34</v>
      </c>
      <c r="M46" s="86">
        <f>40.4495185272351/100</f>
        <v>0.40449518527235101</v>
      </c>
      <c r="N46" s="61" t="s">
        <v>34</v>
      </c>
      <c r="O46" s="86">
        <v>0.8663716690076706</v>
      </c>
      <c r="P46" s="61" t="s">
        <v>34</v>
      </c>
      <c r="Q46" s="86">
        <v>1.2561144952203809</v>
      </c>
      <c r="R46" s="5" t="s">
        <v>34</v>
      </c>
      <c r="S46" s="91" t="s">
        <v>34</v>
      </c>
      <c r="T46" s="128">
        <v>68770.046875</v>
      </c>
      <c r="U46" s="128">
        <v>64011.2265625</v>
      </c>
      <c r="V46" s="128">
        <v>16263.3544921875</v>
      </c>
      <c r="W46" s="128">
        <v>15542.8955078125</v>
      </c>
      <c r="X46" s="91"/>
      <c r="Y46" s="86">
        <v>58.018495758115982</v>
      </c>
      <c r="Z46" s="86" t="s">
        <v>40</v>
      </c>
      <c r="AA46" s="86">
        <v>58.243741920952253</v>
      </c>
      <c r="AB46" s="91" t="s">
        <v>44</v>
      </c>
      <c r="AC46" s="4" t="s">
        <v>34</v>
      </c>
      <c r="AD46" s="86">
        <f>6.4356046524648/100</f>
        <v>6.4356046524648006E-2</v>
      </c>
      <c r="AE46" s="86" t="s">
        <v>34</v>
      </c>
      <c r="AF46" s="86">
        <v>0.11076986879419159</v>
      </c>
      <c r="AG46" s="91" t="s">
        <v>34</v>
      </c>
      <c r="AH46" s="86">
        <v>0.32907451433845181</v>
      </c>
      <c r="AI46" s="5" t="s">
        <v>34</v>
      </c>
      <c r="AJ46" s="128">
        <v>103059.2578125</v>
      </c>
      <c r="AK46" s="128">
        <v>126875.0859375</v>
      </c>
      <c r="AL46" s="128">
        <v>70077.6015625</v>
      </c>
      <c r="AM46" s="128">
        <v>83902.2890625</v>
      </c>
    </row>
    <row r="47" spans="1:39" x14ac:dyDescent="0.25">
      <c r="A47" s="4" t="s">
        <v>57</v>
      </c>
      <c r="B47" s="4" t="s">
        <v>70</v>
      </c>
      <c r="C47" s="5" t="s">
        <v>74</v>
      </c>
      <c r="D47" s="5" t="s">
        <v>84</v>
      </c>
      <c r="E47" s="5" t="s">
        <v>74</v>
      </c>
      <c r="F47" s="5" t="s">
        <v>91</v>
      </c>
      <c r="G47" s="4" t="s">
        <v>34</v>
      </c>
      <c r="H47" s="86">
        <v>43.480434526520042</v>
      </c>
      <c r="I47" s="61" t="s">
        <v>160</v>
      </c>
      <c r="J47" s="86">
        <v>43.749233192434318</v>
      </c>
      <c r="K47" s="89" t="s">
        <v>41</v>
      </c>
      <c r="L47" s="61" t="s">
        <v>34</v>
      </c>
      <c r="M47" s="86">
        <v>5.3759733182855401E-2</v>
      </c>
      <c r="N47" s="61" t="s">
        <v>34</v>
      </c>
      <c r="O47" s="86">
        <v>0.12333659122527596</v>
      </c>
      <c r="P47" s="61" t="s">
        <v>34</v>
      </c>
      <c r="Q47" s="86">
        <v>0.15609733963265573</v>
      </c>
      <c r="R47" s="5" t="s">
        <v>34</v>
      </c>
      <c r="S47" s="91" t="s">
        <v>34</v>
      </c>
      <c r="T47" s="128">
        <v>58428.90625</v>
      </c>
      <c r="U47" s="128">
        <v>72432.2578125</v>
      </c>
      <c r="V47" s="128">
        <v>12237.544921875</v>
      </c>
      <c r="W47" s="128">
        <v>13015.0810546875</v>
      </c>
      <c r="X47" s="91"/>
      <c r="Y47" s="86">
        <v>53.865837629537374</v>
      </c>
      <c r="Z47" s="86" t="s">
        <v>37</v>
      </c>
      <c r="AA47" s="86">
        <v>53.336785132827615</v>
      </c>
      <c r="AB47" s="91" t="s">
        <v>160</v>
      </c>
      <c r="AC47" s="4" t="s">
        <v>34</v>
      </c>
      <c r="AD47" s="86">
        <v>-0.105810499341952</v>
      </c>
      <c r="AE47" s="86" t="s">
        <v>34</v>
      </c>
      <c r="AF47" s="86">
        <v>-0.197209706574486</v>
      </c>
      <c r="AG47" s="91" t="s">
        <v>34</v>
      </c>
      <c r="AH47" s="86">
        <v>0.38126024449853124</v>
      </c>
      <c r="AI47" s="5" t="s">
        <v>34</v>
      </c>
      <c r="AJ47" s="128">
        <v>123283.6875</v>
      </c>
      <c r="AK47" s="128">
        <v>128381.5625</v>
      </c>
      <c r="AL47" s="128">
        <v>68580.7734375</v>
      </c>
      <c r="AM47" s="128">
        <v>63961.1328125</v>
      </c>
    </row>
    <row r="48" spans="1:39" x14ac:dyDescent="0.25">
      <c r="A48" s="4" t="s">
        <v>61</v>
      </c>
      <c r="B48" s="4" t="s">
        <v>73</v>
      </c>
      <c r="C48" s="5" t="s">
        <v>74</v>
      </c>
      <c r="D48" s="5" t="s">
        <v>85</v>
      </c>
      <c r="E48" s="5" t="s">
        <v>74</v>
      </c>
      <c r="F48" s="5" t="s">
        <v>81</v>
      </c>
      <c r="G48" s="4" t="s">
        <v>34</v>
      </c>
      <c r="H48" s="86">
        <v>39.186970096934395</v>
      </c>
      <c r="I48" s="61" t="s">
        <v>44</v>
      </c>
      <c r="J48" s="86">
        <v>39.018960961127675</v>
      </c>
      <c r="K48" s="89" t="s">
        <v>40</v>
      </c>
      <c r="L48" s="61" t="s">
        <v>34</v>
      </c>
      <c r="M48" s="86">
        <v>-2.4001305115245501E-2</v>
      </c>
      <c r="N48" s="61" t="s">
        <v>34</v>
      </c>
      <c r="O48" s="86">
        <v>-6.1361017577121757E-2</v>
      </c>
      <c r="P48" s="61" t="s">
        <v>34</v>
      </c>
      <c r="Q48" s="86">
        <v>0.25788925284025477</v>
      </c>
      <c r="R48" s="5" t="s">
        <v>34</v>
      </c>
      <c r="S48" s="91" t="s">
        <v>34</v>
      </c>
      <c r="T48" s="128">
        <v>18253.916015625</v>
      </c>
      <c r="U48" s="128">
        <v>20813.51171875</v>
      </c>
      <c r="V48" s="128">
        <v>925.79119873046875</v>
      </c>
      <c r="W48" s="128">
        <v>720.2802734375</v>
      </c>
      <c r="X48" s="91"/>
      <c r="Y48" s="86">
        <v>44.470249778292427</v>
      </c>
      <c r="Z48" s="86" t="s">
        <v>43</v>
      </c>
      <c r="AA48" s="86">
        <v>42.206507228258204</v>
      </c>
      <c r="AB48" s="91" t="s">
        <v>44</v>
      </c>
      <c r="AC48" s="4" t="s">
        <v>34</v>
      </c>
      <c r="AD48" s="86">
        <v>-0.32339179286203101</v>
      </c>
      <c r="AE48" s="86" t="s">
        <v>34</v>
      </c>
      <c r="AF48" s="86">
        <v>-0.74359316980701085</v>
      </c>
      <c r="AG48" s="91" t="s">
        <v>34</v>
      </c>
      <c r="AH48" s="86">
        <v>4.9349637848903383</v>
      </c>
      <c r="AI48" s="5" t="s">
        <v>35</v>
      </c>
      <c r="AJ48" s="128">
        <v>9696.0283203125</v>
      </c>
      <c r="AK48" s="128">
        <v>9345.4541015625</v>
      </c>
      <c r="AL48" s="128">
        <v>4720.74072265625</v>
      </c>
      <c r="AM48" s="128">
        <v>3097.79150390625</v>
      </c>
    </row>
    <row r="49" spans="1:39" x14ac:dyDescent="0.25">
      <c r="A49" s="4" t="s">
        <v>56</v>
      </c>
      <c r="B49" s="4" t="s">
        <v>71</v>
      </c>
      <c r="C49" s="5" t="s">
        <v>75</v>
      </c>
      <c r="D49" s="5" t="s">
        <v>86</v>
      </c>
      <c r="E49" s="5" t="s">
        <v>75</v>
      </c>
      <c r="F49" s="5" t="s">
        <v>87</v>
      </c>
      <c r="G49" s="4" t="s">
        <v>34</v>
      </c>
      <c r="H49" s="86">
        <v>38.498516476293361</v>
      </c>
      <c r="I49" s="61" t="s">
        <v>45</v>
      </c>
      <c r="J49" s="86">
        <v>38.069424352572305</v>
      </c>
      <c r="K49" s="89" t="s">
        <v>45</v>
      </c>
      <c r="L49" s="61" t="s">
        <v>34</v>
      </c>
      <c r="M49" s="86">
        <v>-0.122597749634587</v>
      </c>
      <c r="N49" s="61" t="s">
        <v>34</v>
      </c>
      <c r="O49" s="86">
        <v>-0.3197237330541447</v>
      </c>
      <c r="P49" s="61" t="s">
        <v>34</v>
      </c>
      <c r="Q49" s="86">
        <v>0.3834470861103883</v>
      </c>
      <c r="R49" s="5" t="s">
        <v>34</v>
      </c>
      <c r="S49" s="91" t="s">
        <v>34</v>
      </c>
      <c r="T49" s="128">
        <v>26409.810546875</v>
      </c>
      <c r="U49" s="128">
        <v>29546.580078125</v>
      </c>
      <c r="V49" s="128">
        <v>1225.76806640625</v>
      </c>
      <c r="W49" s="128">
        <v>1185.68408203125</v>
      </c>
      <c r="X49" s="91"/>
      <c r="Y49" s="86">
        <v>42.682801371303171</v>
      </c>
      <c r="Z49" s="86" t="s">
        <v>42</v>
      </c>
      <c r="AA49" s="86">
        <v>41.803967461331659</v>
      </c>
      <c r="AB49" s="91" t="s">
        <v>42</v>
      </c>
      <c r="AC49" s="4" t="s">
        <v>34</v>
      </c>
      <c r="AD49" s="86">
        <v>-0.251095402849003</v>
      </c>
      <c r="AE49" s="86" t="s">
        <v>34</v>
      </c>
      <c r="AF49" s="86">
        <v>-0.59265995914264957</v>
      </c>
      <c r="AG49" s="91" t="s">
        <v>34</v>
      </c>
      <c r="AH49" s="86">
        <v>1.0194793566517852</v>
      </c>
      <c r="AI49" s="5" t="s">
        <v>34</v>
      </c>
      <c r="AJ49" s="128">
        <v>63026.83203125</v>
      </c>
      <c r="AK49" s="128">
        <v>62998.3359375</v>
      </c>
      <c r="AL49" s="128">
        <v>7064.1767578125</v>
      </c>
      <c r="AM49" s="128">
        <v>6968.7578125</v>
      </c>
    </row>
    <row r="50" spans="1:39" x14ac:dyDescent="0.25">
      <c r="Q50" s="26"/>
      <c r="R50" s="26"/>
      <c r="S50" s="26"/>
      <c r="T50" s="26"/>
      <c r="U50" s="26"/>
      <c r="V50" s="26"/>
      <c r="W50" s="26"/>
      <c r="X50" s="31"/>
      <c r="Y50" s="26"/>
      <c r="Z50" s="26"/>
      <c r="AA50" s="26"/>
      <c r="AB50" s="26"/>
      <c r="AC50" s="26"/>
      <c r="AD50" s="26"/>
      <c r="AE50" s="26"/>
      <c r="AF50" s="26"/>
      <c r="AG50" s="26"/>
      <c r="AH50" s="26"/>
      <c r="AI50" s="26"/>
      <c r="AJ50" s="130"/>
      <c r="AK50" s="130"/>
      <c r="AL50" s="130"/>
      <c r="AM50" s="130"/>
    </row>
    <row r="51" spans="1:39" ht="15" customHeight="1" x14ac:dyDescent="0.25">
      <c r="A51" s="149" t="s">
        <v>258</v>
      </c>
      <c r="B51" s="149"/>
      <c r="C51" s="149"/>
      <c r="D51" s="149"/>
      <c r="E51" s="149"/>
      <c r="F51" s="149"/>
      <c r="G51" s="149"/>
      <c r="H51" s="149"/>
      <c r="I51" s="149"/>
      <c r="J51" s="149"/>
      <c r="K51" s="149"/>
      <c r="L51" s="149"/>
      <c r="M51" s="149"/>
      <c r="N51" s="149"/>
      <c r="O51" s="149"/>
      <c r="P51" s="149"/>
      <c r="S51" s="91"/>
      <c r="U51" s="91"/>
      <c r="W51" s="91"/>
      <c r="X51" s="22"/>
      <c r="AA51" s="22"/>
      <c r="AC51" s="22"/>
      <c r="AJ51" s="128"/>
      <c r="AL51" s="128"/>
    </row>
    <row r="52" spans="1:39" x14ac:dyDescent="0.25">
      <c r="A52" s="72" t="s">
        <v>69</v>
      </c>
      <c r="B52" s="3"/>
      <c r="C52" s="3"/>
      <c r="D52" s="3"/>
      <c r="E52" s="3"/>
      <c r="F52" s="3"/>
      <c r="G52" s="3"/>
      <c r="H52" s="3"/>
      <c r="I52" s="3"/>
      <c r="J52" s="3"/>
      <c r="K52" s="3"/>
      <c r="Q52" s="5"/>
      <c r="R52" s="5"/>
      <c r="S52" s="5"/>
      <c r="T52" s="5"/>
      <c r="U52" s="5"/>
    </row>
    <row r="53" spans="1:39" ht="17.25" x14ac:dyDescent="0.25">
      <c r="A53" s="4" t="s">
        <v>170</v>
      </c>
    </row>
  </sheetData>
  <mergeCells count="58">
    <mergeCell ref="A6:A7"/>
    <mergeCell ref="AA7:AB7"/>
    <mergeCell ref="Y7:Z7"/>
    <mergeCell ref="J7:K7"/>
    <mergeCell ref="H7:I7"/>
    <mergeCell ref="A51:P51"/>
    <mergeCell ref="Y38:AB38"/>
    <mergeCell ref="B38:B39"/>
    <mergeCell ref="C38:D38"/>
    <mergeCell ref="E38:F38"/>
    <mergeCell ref="A38:A39"/>
    <mergeCell ref="Q38:R39"/>
    <mergeCell ref="AL38:AM38"/>
    <mergeCell ref="H39:I39"/>
    <mergeCell ref="J39:K39"/>
    <mergeCell ref="Y39:Z39"/>
    <mergeCell ref="AA39:AB39"/>
    <mergeCell ref="V38:W38"/>
    <mergeCell ref="AD38:AF38"/>
    <mergeCell ref="AH38:AI39"/>
    <mergeCell ref="AJ38:AK38"/>
    <mergeCell ref="H38:K38"/>
    <mergeCell ref="M38:O38"/>
    <mergeCell ref="T38:U38"/>
    <mergeCell ref="AD22:AF22"/>
    <mergeCell ref="AH22:AI23"/>
    <mergeCell ref="AJ22:AK22"/>
    <mergeCell ref="AL22:AM22"/>
    <mergeCell ref="A35:P35"/>
    <mergeCell ref="H23:I23"/>
    <mergeCell ref="J23:K23"/>
    <mergeCell ref="Y23:Z23"/>
    <mergeCell ref="AA23:AB23"/>
    <mergeCell ref="V22:W22"/>
    <mergeCell ref="Y22:AB22"/>
    <mergeCell ref="B22:B23"/>
    <mergeCell ref="C22:D22"/>
    <mergeCell ref="E22:F22"/>
    <mergeCell ref="A19:P19"/>
    <mergeCell ref="H22:K22"/>
    <mergeCell ref="M22:O22"/>
    <mergeCell ref="Q22:R23"/>
    <mergeCell ref="T22:U22"/>
    <mergeCell ref="AP6:AU6"/>
    <mergeCell ref="B6:B7"/>
    <mergeCell ref="C6:D6"/>
    <mergeCell ref="E6:F6"/>
    <mergeCell ref="Y5:AM5"/>
    <mergeCell ref="H6:K6"/>
    <mergeCell ref="M6:O6"/>
    <mergeCell ref="Q6:R7"/>
    <mergeCell ref="T6:U6"/>
    <mergeCell ref="V6:W6"/>
    <mergeCell ref="Y6:AB6"/>
    <mergeCell ref="AD6:AF6"/>
    <mergeCell ref="AH6:AI7"/>
    <mergeCell ref="AJ6:AK6"/>
    <mergeCell ref="AL6:AM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71"/>
  <sheetViews>
    <sheetView showGridLines="0" tabSelected="1" topLeftCell="E4" zoomScaleNormal="100" workbookViewId="0">
      <selection activeCell="A26" sqref="A26:XFD28"/>
    </sheetView>
  </sheetViews>
  <sheetFormatPr baseColWidth="10" defaultColWidth="11.42578125" defaultRowHeight="15" x14ac:dyDescent="0.25"/>
  <cols>
    <col min="1" max="1" width="33" style="4" customWidth="1"/>
    <col min="2" max="2" width="28.42578125" style="4" customWidth="1"/>
    <col min="3" max="6" width="8.7109375" style="4" customWidth="1"/>
    <col min="7" max="7" width="2.140625" style="4" customWidth="1"/>
    <col min="8" max="8" width="16.42578125" style="36" customWidth="1"/>
    <col min="9" max="12" width="11.42578125" style="4"/>
    <col min="13" max="13" width="9.28515625" style="4" customWidth="1"/>
    <col min="14" max="14" width="2.42578125" style="4" customWidth="1"/>
    <col min="15" max="16" width="11.42578125" style="4"/>
    <col min="17" max="17" width="11" style="4" customWidth="1"/>
    <col min="18" max="18" width="11.140625" style="4" customWidth="1"/>
    <col min="19" max="19" width="10.140625" style="4" customWidth="1"/>
    <col min="20" max="20" width="2" style="4" customWidth="1"/>
    <col min="21" max="24" width="11.42578125" style="4"/>
    <col min="25" max="25" width="9.140625" style="4" customWidth="1"/>
    <col min="26" max="26" width="2" style="4" customWidth="1"/>
    <col min="27" max="30" width="11.42578125" style="131"/>
    <col min="31" max="16384" width="11.42578125" style="4"/>
  </cols>
  <sheetData>
    <row r="1" spans="1:30" ht="18" x14ac:dyDescent="0.25">
      <c r="A1" s="40" t="s">
        <v>228</v>
      </c>
      <c r="B1" s="40"/>
      <c r="C1" s="40"/>
      <c r="D1" s="40"/>
      <c r="E1" s="40"/>
      <c r="F1" s="40"/>
      <c r="G1" s="40"/>
      <c r="M1" s="5"/>
      <c r="S1" s="5"/>
      <c r="Y1" s="5"/>
    </row>
    <row r="2" spans="1:30" s="32" customFormat="1" ht="18" x14ac:dyDescent="0.25">
      <c r="A2" s="41" t="s">
        <v>234</v>
      </c>
      <c r="B2" s="41"/>
      <c r="C2" s="41"/>
      <c r="D2" s="41"/>
      <c r="E2" s="41"/>
      <c r="F2" s="41"/>
      <c r="G2" s="41"/>
      <c r="H2" s="37"/>
      <c r="M2" s="33"/>
      <c r="S2" s="33"/>
      <c r="Y2" s="33"/>
      <c r="AA2" s="140"/>
      <c r="AB2" s="140"/>
      <c r="AC2" s="140"/>
      <c r="AD2" s="140"/>
    </row>
    <row r="3" spans="1:30" x14ac:dyDescent="0.25">
      <c r="A3" s="43" t="s">
        <v>260</v>
      </c>
      <c r="B3" s="44"/>
      <c r="C3" s="125"/>
      <c r="D3" s="125"/>
      <c r="E3" s="125"/>
      <c r="F3" s="125"/>
      <c r="G3" s="125"/>
      <c r="H3" s="125"/>
      <c r="I3" s="125"/>
      <c r="J3" s="125"/>
      <c r="K3" s="125"/>
      <c r="L3" s="125"/>
      <c r="M3" s="125"/>
      <c r="N3" s="125"/>
      <c r="O3" s="125"/>
      <c r="P3" s="125"/>
      <c r="Q3" s="125"/>
      <c r="R3" s="125"/>
      <c r="S3" s="125"/>
      <c r="T3" s="125"/>
      <c r="U3" s="125"/>
      <c r="V3" s="125"/>
      <c r="W3" s="125"/>
    </row>
    <row r="4" spans="1:30" x14ac:dyDescent="0.25">
      <c r="M4" s="5"/>
      <c r="S4" s="5"/>
      <c r="Y4" s="5"/>
    </row>
    <row r="5" spans="1:30" ht="36" customHeight="1" x14ac:dyDescent="0.25">
      <c r="A5" s="151" t="s">
        <v>22</v>
      </c>
      <c r="B5" s="151" t="s">
        <v>77</v>
      </c>
      <c r="C5" s="145" t="s">
        <v>239</v>
      </c>
      <c r="D5" s="145"/>
      <c r="E5" s="145" t="s">
        <v>241</v>
      </c>
      <c r="F5" s="145"/>
      <c r="G5" s="94"/>
      <c r="H5" s="151" t="s">
        <v>250</v>
      </c>
      <c r="I5" s="143" t="s">
        <v>0</v>
      </c>
      <c r="J5" s="143"/>
      <c r="K5" s="143"/>
      <c r="L5" s="143"/>
      <c r="M5" s="143"/>
      <c r="N5" s="76"/>
      <c r="O5" s="143" t="s">
        <v>242</v>
      </c>
      <c r="P5" s="143"/>
      <c r="Q5" s="143"/>
      <c r="R5" s="143"/>
      <c r="S5" s="143"/>
      <c r="T5" s="76"/>
      <c r="U5" s="166" t="s">
        <v>9</v>
      </c>
      <c r="V5" s="166"/>
      <c r="W5" s="166"/>
      <c r="X5" s="166"/>
      <c r="Y5" s="166"/>
      <c r="Z5" s="76"/>
      <c r="AA5" s="142" t="s">
        <v>138</v>
      </c>
      <c r="AB5" s="142"/>
      <c r="AC5" s="142" t="s">
        <v>24</v>
      </c>
      <c r="AD5" s="142"/>
    </row>
    <row r="6" spans="1:30" ht="17.25" x14ac:dyDescent="0.25">
      <c r="A6" s="154"/>
      <c r="B6" s="159"/>
      <c r="C6" s="151" t="s">
        <v>64</v>
      </c>
      <c r="D6" s="151" t="s">
        <v>3</v>
      </c>
      <c r="E6" s="151" t="s">
        <v>64</v>
      </c>
      <c r="F6" s="151" t="s">
        <v>4</v>
      </c>
      <c r="G6" s="102"/>
      <c r="H6" s="154"/>
      <c r="I6" s="169" t="s">
        <v>3</v>
      </c>
      <c r="J6" s="171" t="s">
        <v>4</v>
      </c>
      <c r="K6" s="143" t="s">
        <v>243</v>
      </c>
      <c r="L6" s="143"/>
      <c r="M6" s="146" t="s">
        <v>25</v>
      </c>
      <c r="N6" s="78"/>
      <c r="O6" s="164" t="s">
        <v>3</v>
      </c>
      <c r="P6" s="146" t="s">
        <v>4</v>
      </c>
      <c r="Q6" s="143" t="s">
        <v>243</v>
      </c>
      <c r="R6" s="143"/>
      <c r="S6" s="146" t="s">
        <v>25</v>
      </c>
      <c r="T6" s="78"/>
      <c r="U6" s="151" t="s">
        <v>3</v>
      </c>
      <c r="V6" s="146" t="s">
        <v>4</v>
      </c>
      <c r="W6" s="143" t="s">
        <v>243</v>
      </c>
      <c r="X6" s="143"/>
      <c r="Y6" s="146" t="s">
        <v>25</v>
      </c>
      <c r="Z6" s="78"/>
      <c r="AA6" s="162" t="s">
        <v>6</v>
      </c>
      <c r="AB6" s="160" t="s">
        <v>4</v>
      </c>
      <c r="AC6" s="162" t="s">
        <v>6</v>
      </c>
      <c r="AD6" s="160" t="s">
        <v>4</v>
      </c>
    </row>
    <row r="7" spans="1:30" ht="30" x14ac:dyDescent="0.25">
      <c r="A7" s="152"/>
      <c r="B7" s="152"/>
      <c r="C7" s="152"/>
      <c r="D7" s="152"/>
      <c r="E7" s="152"/>
      <c r="F7" s="152"/>
      <c r="G7" s="101"/>
      <c r="H7" s="152"/>
      <c r="I7" s="170"/>
      <c r="J7" s="172"/>
      <c r="K7" s="115" t="s">
        <v>7</v>
      </c>
      <c r="L7" s="95" t="s">
        <v>8</v>
      </c>
      <c r="M7" s="147"/>
      <c r="N7" s="75"/>
      <c r="O7" s="165"/>
      <c r="P7" s="147"/>
      <c r="Q7" s="75" t="s">
        <v>7</v>
      </c>
      <c r="R7" s="75" t="s">
        <v>8</v>
      </c>
      <c r="S7" s="147"/>
      <c r="T7" s="75"/>
      <c r="U7" s="152"/>
      <c r="V7" s="147"/>
      <c r="W7" s="75" t="s">
        <v>7</v>
      </c>
      <c r="X7" s="75" t="s">
        <v>8</v>
      </c>
      <c r="Y7" s="147"/>
      <c r="Z7" s="75"/>
      <c r="AA7" s="163"/>
      <c r="AB7" s="161"/>
      <c r="AC7" s="163"/>
      <c r="AD7" s="161"/>
    </row>
    <row r="8" spans="1:30" s="5" customFormat="1" x14ac:dyDescent="0.25">
      <c r="A8" s="36" t="s">
        <v>52</v>
      </c>
      <c r="B8" s="34" t="s">
        <v>70</v>
      </c>
      <c r="C8" s="5" t="s">
        <v>74</v>
      </c>
      <c r="D8" s="5" t="s">
        <v>78</v>
      </c>
      <c r="E8" s="5" t="s">
        <v>74</v>
      </c>
      <c r="F8" s="5" t="s">
        <v>87</v>
      </c>
      <c r="H8" s="36" t="s">
        <v>251</v>
      </c>
      <c r="I8" s="85">
        <v>0.3824497411865142</v>
      </c>
      <c r="J8" s="85">
        <v>0.24724741967477604</v>
      </c>
      <c r="K8" s="85">
        <v>-1.3520232401788235E-2</v>
      </c>
      <c r="L8" s="85">
        <v>-4.2683068662881851</v>
      </c>
      <c r="M8" s="5" t="s">
        <v>35</v>
      </c>
      <c r="N8" s="5" t="s">
        <v>34</v>
      </c>
      <c r="O8" s="86">
        <v>71.492978744590346</v>
      </c>
      <c r="P8" s="86">
        <v>51.847321704393131</v>
      </c>
      <c r="Q8" s="86">
        <v>-1.9645657390356064</v>
      </c>
      <c r="R8" s="86">
        <v>-3.1618926674127579</v>
      </c>
      <c r="S8" s="5" t="s">
        <v>35</v>
      </c>
      <c r="T8" s="5" t="s">
        <v>34</v>
      </c>
      <c r="U8" s="86">
        <v>53.494727440693332</v>
      </c>
      <c r="V8" s="86">
        <v>47.687597265767032</v>
      </c>
      <c r="W8" s="86">
        <v>-0.58071301318705082</v>
      </c>
      <c r="X8" s="86">
        <v>-1.1425402946770191</v>
      </c>
      <c r="Y8" s="5" t="s">
        <v>35</v>
      </c>
      <c r="Z8" s="5" t="s">
        <v>34</v>
      </c>
      <c r="AA8" s="128">
        <v>63514.5703125</v>
      </c>
      <c r="AB8" s="128">
        <v>63330.98828125</v>
      </c>
      <c r="AC8" s="128">
        <v>45408.45703125</v>
      </c>
      <c r="AD8" s="128">
        <v>32835.421875</v>
      </c>
    </row>
    <row r="9" spans="1:30" s="5" customFormat="1" x14ac:dyDescent="0.25">
      <c r="A9" s="36" t="s">
        <v>52</v>
      </c>
      <c r="B9" s="34" t="s">
        <v>70</v>
      </c>
      <c r="C9" s="5" t="s">
        <v>74</v>
      </c>
      <c r="D9" s="5" t="s">
        <v>78</v>
      </c>
      <c r="E9" s="5" t="s">
        <v>74</v>
      </c>
      <c r="F9" s="5" t="s">
        <v>87</v>
      </c>
      <c r="H9" s="36" t="s">
        <v>252</v>
      </c>
      <c r="I9" s="85">
        <v>0.31533451156142134</v>
      </c>
      <c r="J9" s="85">
        <v>0.19508940040732439</v>
      </c>
      <c r="K9" s="85">
        <v>-1.2024510651826859E-2</v>
      </c>
      <c r="L9" s="85">
        <v>-4.6882998198270798</v>
      </c>
      <c r="M9" s="5" t="s">
        <v>35</v>
      </c>
      <c r="N9" s="5" t="s">
        <v>34</v>
      </c>
      <c r="O9" s="86">
        <v>62.165290290399952</v>
      </c>
      <c r="P9" s="86">
        <v>43.043518716646773</v>
      </c>
      <c r="Q9" s="86">
        <v>-1.9121771678328514</v>
      </c>
      <c r="R9" s="86">
        <v>-3.6091122776269913</v>
      </c>
      <c r="S9" s="5" t="s">
        <v>35</v>
      </c>
      <c r="T9" s="5" t="s">
        <v>34</v>
      </c>
      <c r="U9" s="86">
        <v>50.725173177566219</v>
      </c>
      <c r="V9" s="86">
        <v>45.323757495660985</v>
      </c>
      <c r="W9" s="86">
        <v>-0.54014157503843307</v>
      </c>
      <c r="X9" s="86">
        <v>-1.1195949278771877</v>
      </c>
      <c r="Y9" s="5" t="s">
        <v>35</v>
      </c>
      <c r="Z9" s="5" t="s">
        <v>34</v>
      </c>
      <c r="AA9" s="128">
        <v>71609.8828125</v>
      </c>
      <c r="AB9" s="128">
        <v>87354.71875</v>
      </c>
      <c r="AC9" s="128">
        <v>44516.4921875</v>
      </c>
      <c r="AD9" s="128">
        <v>37600.54296875</v>
      </c>
    </row>
    <row r="10" spans="1:30" s="5" customFormat="1" x14ac:dyDescent="0.25">
      <c r="A10" s="36" t="s">
        <v>52</v>
      </c>
      <c r="B10" s="34" t="s">
        <v>70</v>
      </c>
      <c r="C10" s="5" t="s">
        <v>74</v>
      </c>
      <c r="D10" s="5" t="s">
        <v>78</v>
      </c>
      <c r="E10" s="5" t="s">
        <v>74</v>
      </c>
      <c r="F10" s="5" t="s">
        <v>87</v>
      </c>
      <c r="H10" s="36" t="s">
        <v>58</v>
      </c>
      <c r="I10" s="85">
        <v>0.29134496807289179</v>
      </c>
      <c r="J10" s="85">
        <v>0.19483304211274735</v>
      </c>
      <c r="K10" s="85">
        <v>-9.6511924639344215E-3</v>
      </c>
      <c r="L10" s="85">
        <v>-3.9437763392925262</v>
      </c>
      <c r="M10" s="5" t="s">
        <v>35</v>
      </c>
      <c r="N10" s="5" t="s">
        <v>34</v>
      </c>
      <c r="O10" s="86">
        <v>60.450494845667947</v>
      </c>
      <c r="P10" s="86">
        <v>45.19428804217506</v>
      </c>
      <c r="Q10" s="86">
        <v>-1.5256206505000591</v>
      </c>
      <c r="R10" s="86">
        <v>-2.8666496276855469</v>
      </c>
      <c r="S10" s="5" t="s">
        <v>35</v>
      </c>
      <c r="T10" s="5" t="s">
        <v>34</v>
      </c>
      <c r="U10" s="86">
        <v>48.195629964106139</v>
      </c>
      <c r="V10" s="86">
        <v>43.110103190679823</v>
      </c>
      <c r="W10" s="86">
        <v>-0.50855269655585289</v>
      </c>
      <c r="X10" s="86">
        <v>-1.1089153587818146</v>
      </c>
      <c r="Y10" s="5" t="s">
        <v>35</v>
      </c>
      <c r="Z10" s="5" t="s">
        <v>34</v>
      </c>
      <c r="AA10" s="128">
        <v>6183.0322265625</v>
      </c>
      <c r="AB10" s="128">
        <v>8719.5693359375</v>
      </c>
      <c r="AC10" s="128">
        <v>3737.673583984375</v>
      </c>
      <c r="AD10" s="128">
        <v>3940.747314453125</v>
      </c>
    </row>
    <row r="11" spans="1:30" s="5" customFormat="1" x14ac:dyDescent="0.25">
      <c r="A11" s="36" t="s">
        <v>55</v>
      </c>
      <c r="B11" s="34" t="s">
        <v>71</v>
      </c>
      <c r="C11" s="5" t="s">
        <v>74</v>
      </c>
      <c r="D11" s="5" t="s">
        <v>82</v>
      </c>
      <c r="E11" s="5" t="s">
        <v>74</v>
      </c>
      <c r="F11" s="5" t="s">
        <v>87</v>
      </c>
      <c r="H11" s="36" t="s">
        <v>251</v>
      </c>
      <c r="I11" s="85">
        <v>0.26651960307384431</v>
      </c>
      <c r="J11" s="85">
        <v>0.20399119795638859</v>
      </c>
      <c r="K11" s="85">
        <v>-1.563210127936393E-2</v>
      </c>
      <c r="L11" s="85">
        <v>-6.4657716608334193</v>
      </c>
      <c r="M11" s="5" t="s">
        <v>35</v>
      </c>
      <c r="N11" s="5" t="s">
        <v>34</v>
      </c>
      <c r="O11" s="86">
        <v>53.98766422290695</v>
      </c>
      <c r="P11" s="86">
        <v>43.171483163396047</v>
      </c>
      <c r="Q11" s="86">
        <v>-2.7040452648777262</v>
      </c>
      <c r="R11" s="86">
        <v>-5.4360493308887818</v>
      </c>
      <c r="S11" s="5" t="s">
        <v>35</v>
      </c>
      <c r="T11" s="5" t="s">
        <v>34</v>
      </c>
      <c r="U11" s="86">
        <v>49.366759408857725</v>
      </c>
      <c r="V11" s="86">
        <v>47.251375910417501</v>
      </c>
      <c r="W11" s="86">
        <v>-0.52884587461005661</v>
      </c>
      <c r="X11" s="86">
        <v>-1.0889163604720142</v>
      </c>
      <c r="Y11" s="5" t="s">
        <v>35</v>
      </c>
      <c r="Z11" s="5" t="s">
        <v>34</v>
      </c>
      <c r="AA11" s="128">
        <v>5797.08740234375</v>
      </c>
      <c r="AB11" s="128">
        <v>5903.365234375</v>
      </c>
      <c r="AC11" s="128">
        <v>3129.712158203125</v>
      </c>
      <c r="AD11" s="128">
        <v>2548.5703125</v>
      </c>
    </row>
    <row r="12" spans="1:30" s="5" customFormat="1" x14ac:dyDescent="0.25">
      <c r="A12" s="36" t="s">
        <v>55</v>
      </c>
      <c r="B12" s="34" t="s">
        <v>71</v>
      </c>
      <c r="C12" s="5" t="s">
        <v>74</v>
      </c>
      <c r="D12" s="5" t="s">
        <v>82</v>
      </c>
      <c r="E12" s="5" t="s">
        <v>74</v>
      </c>
      <c r="F12" s="5" t="s">
        <v>87</v>
      </c>
      <c r="H12" s="36" t="s">
        <v>252</v>
      </c>
      <c r="I12" s="85">
        <v>0.20130192928134319</v>
      </c>
      <c r="J12" s="85">
        <v>0.1499225943745072</v>
      </c>
      <c r="K12" s="85">
        <v>-1.2844833726708998E-2</v>
      </c>
      <c r="L12" s="85">
        <v>-7.1023371635909101</v>
      </c>
      <c r="M12" s="5" t="s">
        <v>35</v>
      </c>
      <c r="N12" s="5" t="s">
        <v>34</v>
      </c>
      <c r="O12" s="86">
        <v>43.054873120521577</v>
      </c>
      <c r="P12" s="86">
        <v>33.434836473385396</v>
      </c>
      <c r="Q12" s="86">
        <v>-2.4050091617840468</v>
      </c>
      <c r="R12" s="86">
        <v>-6.1262380387967834</v>
      </c>
      <c r="S12" s="5" t="s">
        <v>35</v>
      </c>
      <c r="T12" s="5" t="s">
        <v>34</v>
      </c>
      <c r="U12" s="86">
        <v>46.754737545700742</v>
      </c>
      <c r="V12" s="86">
        <v>44.840235571018198</v>
      </c>
      <c r="W12" s="86">
        <v>-0.4786254936706355</v>
      </c>
      <c r="X12" s="86">
        <v>-1.0397997314707919</v>
      </c>
      <c r="Y12" s="5" t="s">
        <v>35</v>
      </c>
      <c r="Z12" s="5" t="s">
        <v>34</v>
      </c>
      <c r="AA12" s="128">
        <v>7804.51416015625</v>
      </c>
      <c r="AB12" s="128">
        <v>8555.9599609375</v>
      </c>
      <c r="AC12" s="128">
        <v>3360.2236328125</v>
      </c>
      <c r="AD12" s="128">
        <v>2860.671142578125</v>
      </c>
    </row>
    <row r="13" spans="1:30" s="5" customFormat="1" x14ac:dyDescent="0.25">
      <c r="A13" s="36" t="s">
        <v>55</v>
      </c>
      <c r="B13" s="34" t="s">
        <v>71</v>
      </c>
      <c r="C13" s="5" t="s">
        <v>74</v>
      </c>
      <c r="D13" s="5" t="s">
        <v>82</v>
      </c>
      <c r="E13" s="5" t="s">
        <v>74</v>
      </c>
      <c r="F13" s="5" t="s">
        <v>87</v>
      </c>
      <c r="H13" s="36" t="s">
        <v>58</v>
      </c>
      <c r="I13" s="85">
        <v>0.20965089906611617</v>
      </c>
      <c r="J13" s="85">
        <v>0.1412384994522029</v>
      </c>
      <c r="K13" s="85">
        <v>-1.7103099903478317E-2</v>
      </c>
      <c r="L13" s="85">
        <v>-9.4029427163390249</v>
      </c>
      <c r="M13" s="5" t="s">
        <v>35</v>
      </c>
      <c r="N13" s="5" t="s">
        <v>34</v>
      </c>
      <c r="O13" s="86">
        <v>47.430175800219956</v>
      </c>
      <c r="P13" s="86">
        <v>33.24855076983286</v>
      </c>
      <c r="Q13" s="86">
        <v>-3.545406257596774</v>
      </c>
      <c r="R13" s="86">
        <v>-8.4982297162110481</v>
      </c>
      <c r="S13" s="5" t="s">
        <v>35</v>
      </c>
      <c r="T13" s="5" t="s">
        <v>34</v>
      </c>
      <c r="U13" s="86">
        <v>44.202007588836274</v>
      </c>
      <c r="V13" s="86">
        <v>42.479595706274111</v>
      </c>
      <c r="W13" s="86">
        <v>-0.43060297064054093</v>
      </c>
      <c r="X13" s="86">
        <v>-0.98873824771045227</v>
      </c>
      <c r="Y13" s="5" t="s">
        <v>47</v>
      </c>
      <c r="Z13" s="5" t="s">
        <v>34</v>
      </c>
      <c r="AA13" s="128">
        <v>707.13818359375</v>
      </c>
      <c r="AB13" s="128">
        <v>811.46466064453125</v>
      </c>
      <c r="AC13" s="128">
        <v>335.39688110351563</v>
      </c>
      <c r="AD13" s="128">
        <v>269.80023193359375</v>
      </c>
    </row>
    <row r="14" spans="1:30" s="5" customFormat="1" x14ac:dyDescent="0.25">
      <c r="A14" s="36" t="s">
        <v>53</v>
      </c>
      <c r="B14" s="34" t="s">
        <v>72</v>
      </c>
      <c r="C14" s="5" t="s">
        <v>74</v>
      </c>
      <c r="D14" s="5" t="s">
        <v>79</v>
      </c>
      <c r="E14" s="5" t="s">
        <v>74</v>
      </c>
      <c r="F14" s="5" t="s">
        <v>88</v>
      </c>
      <c r="H14" s="36" t="s">
        <v>251</v>
      </c>
      <c r="I14" s="85">
        <v>0.467687684768816</v>
      </c>
      <c r="J14" s="85">
        <v>0.41458450853529305</v>
      </c>
      <c r="K14" s="85">
        <v>-8.1697194205419925E-3</v>
      </c>
      <c r="L14" s="85">
        <v>-1.8371290369390447</v>
      </c>
      <c r="M14" s="5" t="s">
        <v>35</v>
      </c>
      <c r="N14" s="5" t="s">
        <v>34</v>
      </c>
      <c r="O14" s="86">
        <v>80.726551109375308</v>
      </c>
      <c r="P14" s="86">
        <v>77.313009005894756</v>
      </c>
      <c r="Q14" s="86">
        <v>-0.52516032361239218</v>
      </c>
      <c r="R14" s="86">
        <v>-0.66249265856568318</v>
      </c>
      <c r="S14" s="5" t="s">
        <v>48</v>
      </c>
      <c r="T14" s="5" t="s">
        <v>34</v>
      </c>
      <c r="U14" s="86">
        <v>57.934803152329948</v>
      </c>
      <c r="V14" s="86">
        <v>53.624158969635097</v>
      </c>
      <c r="W14" s="86">
        <v>-0.66317602810690102</v>
      </c>
      <c r="X14" s="86">
        <v>-1.1824701563489137</v>
      </c>
      <c r="Y14" s="5" t="s">
        <v>35</v>
      </c>
      <c r="Z14" s="5" t="s">
        <v>34</v>
      </c>
      <c r="AA14" s="128">
        <v>31701.09765625</v>
      </c>
      <c r="AB14" s="128">
        <v>42198</v>
      </c>
      <c r="AC14" s="128">
        <v>25591.203125</v>
      </c>
      <c r="AD14" s="128">
        <v>32624.54296875</v>
      </c>
    </row>
    <row r="15" spans="1:30" s="5" customFormat="1" x14ac:dyDescent="0.25">
      <c r="A15" s="36" t="s">
        <v>53</v>
      </c>
      <c r="B15" s="34" t="s">
        <v>72</v>
      </c>
      <c r="C15" s="5" t="s">
        <v>74</v>
      </c>
      <c r="D15" s="5" t="s">
        <v>79</v>
      </c>
      <c r="E15" s="5" t="s">
        <v>74</v>
      </c>
      <c r="F15" s="5" t="s">
        <v>88</v>
      </c>
      <c r="H15" s="36" t="s">
        <v>252</v>
      </c>
      <c r="I15" s="85">
        <v>0.40642131619818789</v>
      </c>
      <c r="J15" s="85">
        <v>0.35286553465460346</v>
      </c>
      <c r="K15" s="85">
        <v>-8.2393510067052967E-3</v>
      </c>
      <c r="L15" s="85">
        <v>-2.1504378327431239</v>
      </c>
      <c r="M15" s="5" t="s">
        <v>35</v>
      </c>
      <c r="N15" s="5" t="s">
        <v>34</v>
      </c>
      <c r="O15" s="86">
        <v>73.970185685074625</v>
      </c>
      <c r="P15" s="86">
        <v>68.97765680731392</v>
      </c>
      <c r="Q15" s="86">
        <v>-0.76808136580933917</v>
      </c>
      <c r="R15" s="86">
        <v>-1.069310681614799</v>
      </c>
      <c r="S15" s="5" t="s">
        <v>47</v>
      </c>
      <c r="T15" s="5" t="s">
        <v>34</v>
      </c>
      <c r="U15" s="86">
        <v>54.943936186467369</v>
      </c>
      <c r="V15" s="86">
        <v>51.156497768591635</v>
      </c>
      <c r="W15" s="86">
        <v>-0.58268283351934347</v>
      </c>
      <c r="X15" s="86">
        <v>-1.0928127142114441</v>
      </c>
      <c r="Y15" s="5" t="s">
        <v>35</v>
      </c>
      <c r="Z15" s="5" t="s">
        <v>34</v>
      </c>
      <c r="AA15" s="128">
        <v>25399.2109375</v>
      </c>
      <c r="AB15" s="128">
        <v>29600.5234375</v>
      </c>
      <c r="AC15" s="128">
        <v>18787.84375</v>
      </c>
      <c r="AD15" s="128">
        <v>20417.748046875</v>
      </c>
    </row>
    <row r="16" spans="1:30" s="5" customFormat="1" x14ac:dyDescent="0.25">
      <c r="A16" s="36" t="s">
        <v>53</v>
      </c>
      <c r="B16" s="34" t="s">
        <v>72</v>
      </c>
      <c r="C16" s="5" t="s">
        <v>74</v>
      </c>
      <c r="D16" s="5" t="s">
        <v>79</v>
      </c>
      <c r="E16" s="5" t="s">
        <v>74</v>
      </c>
      <c r="F16" s="5" t="s">
        <v>88</v>
      </c>
      <c r="H16" s="36" t="s">
        <v>58</v>
      </c>
      <c r="I16" s="85">
        <v>0.38571285501991265</v>
      </c>
      <c r="J16" s="85">
        <v>0.32915322874750685</v>
      </c>
      <c r="K16" s="85">
        <v>-8.7014809649855075E-3</v>
      </c>
      <c r="L16" s="85">
        <v>-2.4100193840936091</v>
      </c>
      <c r="M16" s="5" t="s">
        <v>35</v>
      </c>
      <c r="N16" s="5" t="s">
        <v>34</v>
      </c>
      <c r="O16" s="86">
        <v>72.574422817328141</v>
      </c>
      <c r="P16" s="86">
        <v>67.970788437688284</v>
      </c>
      <c r="Q16" s="86">
        <v>-0.70825144302151766</v>
      </c>
      <c r="R16" s="86">
        <v>-1.0031579405411661</v>
      </c>
      <c r="S16" s="5" t="s">
        <v>34</v>
      </c>
      <c r="T16" s="5" t="s">
        <v>34</v>
      </c>
      <c r="U16" s="86">
        <v>53.147216339668688</v>
      </c>
      <c r="V16" s="86">
        <v>48.425689375260916</v>
      </c>
      <c r="W16" s="86">
        <v>-0.72638876375504213</v>
      </c>
      <c r="X16" s="86">
        <v>-1.4211174965636397</v>
      </c>
      <c r="Y16" s="5" t="s">
        <v>35</v>
      </c>
      <c r="Z16" s="5" t="s">
        <v>34</v>
      </c>
      <c r="AA16" s="128">
        <v>1317.2545166015625</v>
      </c>
      <c r="AB16" s="128">
        <v>1924.335693359375</v>
      </c>
      <c r="AC16" s="128">
        <v>955.9898681640625</v>
      </c>
      <c r="AD16" s="128">
        <v>1307.986083984375</v>
      </c>
    </row>
    <row r="17" spans="1:30" s="5" customFormat="1" x14ac:dyDescent="0.25">
      <c r="A17" s="36" t="s">
        <v>54</v>
      </c>
      <c r="B17" s="34" t="s">
        <v>72</v>
      </c>
      <c r="C17" s="5" t="s">
        <v>74</v>
      </c>
      <c r="D17" s="5" t="s">
        <v>80</v>
      </c>
      <c r="E17" s="5" t="s">
        <v>74</v>
      </c>
      <c r="F17" s="5" t="s">
        <v>89</v>
      </c>
      <c r="H17" s="36" t="s">
        <v>251</v>
      </c>
      <c r="I17" s="85">
        <v>0.57919663667026688</v>
      </c>
      <c r="J17" s="85">
        <v>0.52907427780947502</v>
      </c>
      <c r="K17" s="85">
        <v>-1.0024471772158372E-2</v>
      </c>
      <c r="L17" s="85">
        <v>-1.7939771567303198</v>
      </c>
      <c r="M17" s="5" t="s">
        <v>35</v>
      </c>
      <c r="N17" s="5" t="s">
        <v>34</v>
      </c>
      <c r="O17" s="86">
        <v>91.191611163395081</v>
      </c>
      <c r="P17" s="86">
        <v>87.472833447690988</v>
      </c>
      <c r="Q17" s="86">
        <v>-0.74375554314081826</v>
      </c>
      <c r="R17" s="86">
        <v>-0.82923551077712654</v>
      </c>
      <c r="S17" s="5" t="s">
        <v>35</v>
      </c>
      <c r="T17" s="5" t="s">
        <v>34</v>
      </c>
      <c r="U17" s="86">
        <v>63.514245365450883</v>
      </c>
      <c r="V17" s="86">
        <v>60.484410640003219</v>
      </c>
      <c r="W17" s="86">
        <v>-0.6059669450895333</v>
      </c>
      <c r="X17" s="86">
        <v>-0.97280851964999249</v>
      </c>
      <c r="Y17" s="5" t="s">
        <v>35</v>
      </c>
      <c r="Z17" s="5" t="s">
        <v>34</v>
      </c>
      <c r="AA17" s="128">
        <v>47277.67578125</v>
      </c>
      <c r="AB17" s="128">
        <v>53764.90625</v>
      </c>
      <c r="AC17" s="128">
        <v>43113.2734375</v>
      </c>
      <c r="AD17" s="128">
        <v>47029.6875</v>
      </c>
    </row>
    <row r="18" spans="1:30" s="5" customFormat="1" x14ac:dyDescent="0.25">
      <c r="A18" s="36" t="s">
        <v>54</v>
      </c>
      <c r="B18" s="34" t="s">
        <v>72</v>
      </c>
      <c r="C18" s="5" t="s">
        <v>74</v>
      </c>
      <c r="D18" s="5" t="s">
        <v>80</v>
      </c>
      <c r="E18" s="5" t="s">
        <v>74</v>
      </c>
      <c r="F18" s="5" t="s">
        <v>89</v>
      </c>
      <c r="H18" s="36" t="s">
        <v>252</v>
      </c>
      <c r="I18" s="85">
        <v>0.50823318605527379</v>
      </c>
      <c r="J18" s="85">
        <v>0.44511706029014736</v>
      </c>
      <c r="K18" s="85">
        <v>-1.2623225153025285E-2</v>
      </c>
      <c r="L18" s="85">
        <v>-2.6172029988720813</v>
      </c>
      <c r="M18" s="5" t="s">
        <v>35</v>
      </c>
      <c r="N18" s="5" t="s">
        <v>34</v>
      </c>
      <c r="O18" s="86">
        <v>84.878198284837694</v>
      </c>
      <c r="P18" s="86">
        <v>78.722763940246608</v>
      </c>
      <c r="Q18" s="86">
        <v>-1.2310868689182164</v>
      </c>
      <c r="R18" s="86">
        <v>-1.494419132468261</v>
      </c>
      <c r="S18" s="5" t="s">
        <v>35</v>
      </c>
      <c r="T18" s="5" t="s">
        <v>34</v>
      </c>
      <c r="U18" s="86">
        <v>59.877942313257449</v>
      </c>
      <c r="V18" s="86">
        <v>56.542356748043986</v>
      </c>
      <c r="W18" s="86">
        <v>-0.66711711304269228</v>
      </c>
      <c r="X18" s="86">
        <v>-1.1398175174599512</v>
      </c>
      <c r="Y18" s="5" t="s">
        <v>35</v>
      </c>
      <c r="Z18" s="5" t="s">
        <v>34</v>
      </c>
      <c r="AA18" s="128">
        <v>39085.61328125</v>
      </c>
      <c r="AB18" s="128">
        <v>44097.83203125</v>
      </c>
      <c r="AC18" s="128">
        <v>33175.1640625</v>
      </c>
      <c r="AD18" s="128">
        <v>34715.03125</v>
      </c>
    </row>
    <row r="19" spans="1:30" s="5" customFormat="1" x14ac:dyDescent="0.25">
      <c r="A19" s="36" t="s">
        <v>54</v>
      </c>
      <c r="B19" s="34" t="s">
        <v>72</v>
      </c>
      <c r="C19" s="5" t="s">
        <v>74</v>
      </c>
      <c r="D19" s="5" t="s">
        <v>80</v>
      </c>
      <c r="E19" s="5" t="s">
        <v>74</v>
      </c>
      <c r="F19" s="5" t="s">
        <v>89</v>
      </c>
      <c r="H19" s="36" t="s">
        <v>58</v>
      </c>
      <c r="I19" s="85">
        <v>0.48738701211357466</v>
      </c>
      <c r="J19" s="85">
        <v>0.43685213697523223</v>
      </c>
      <c r="K19" s="85">
        <v>-1.0106975027668486E-2</v>
      </c>
      <c r="L19" s="85">
        <v>-2.1654836216048134</v>
      </c>
      <c r="M19" s="5" t="s">
        <v>35</v>
      </c>
      <c r="N19" s="5" t="s">
        <v>34</v>
      </c>
      <c r="O19" s="86">
        <v>88.758859551669559</v>
      </c>
      <c r="P19" s="86">
        <v>83.115598035837195</v>
      </c>
      <c r="Q19" s="86">
        <v>-1.1286523031664708</v>
      </c>
      <c r="R19" s="86">
        <v>-1.3052243551658349</v>
      </c>
      <c r="S19" s="5" t="s">
        <v>35</v>
      </c>
      <c r="T19" s="5" t="s">
        <v>34</v>
      </c>
      <c r="U19" s="86">
        <v>54.911364857031543</v>
      </c>
      <c r="V19" s="86">
        <v>52.559585360484739</v>
      </c>
      <c r="W19" s="86">
        <v>-0.47035589930936039</v>
      </c>
      <c r="X19" s="86">
        <v>-0.87163607274890476</v>
      </c>
      <c r="Y19" s="5" t="s">
        <v>35</v>
      </c>
      <c r="Z19" s="5" t="s">
        <v>34</v>
      </c>
      <c r="AA19" s="128">
        <v>3683.468505859375</v>
      </c>
      <c r="AB19" s="128">
        <v>4540.45654296875</v>
      </c>
      <c r="AC19" s="128">
        <v>3269.404541015625</v>
      </c>
      <c r="AD19" s="128">
        <v>3773.82763671875</v>
      </c>
    </row>
    <row r="20" spans="1:30" s="5" customFormat="1" x14ac:dyDescent="0.25">
      <c r="A20" s="36" t="s">
        <v>62</v>
      </c>
      <c r="B20" s="34" t="s">
        <v>73</v>
      </c>
      <c r="C20" s="5" t="s">
        <v>74</v>
      </c>
      <c r="D20" s="5" t="s">
        <v>81</v>
      </c>
      <c r="E20" s="5" t="s">
        <v>74</v>
      </c>
      <c r="F20" s="5" t="s">
        <v>90</v>
      </c>
      <c r="H20" s="36" t="s">
        <v>251</v>
      </c>
      <c r="I20" s="85">
        <v>0.27487135346894881</v>
      </c>
      <c r="J20" s="85">
        <v>0.22483711736540235</v>
      </c>
      <c r="K20" s="85">
        <v>-1.1118719134121435E-2</v>
      </c>
      <c r="L20" s="85">
        <v>-4.3668278173821236</v>
      </c>
      <c r="M20" s="5" t="s">
        <v>35</v>
      </c>
      <c r="N20" s="5" t="s">
        <v>34</v>
      </c>
      <c r="O20" s="86">
        <v>54.603710118450607</v>
      </c>
      <c r="P20" s="86">
        <v>45.375407491809874</v>
      </c>
      <c r="Q20" s="86">
        <v>-2.0507339170312737</v>
      </c>
      <c r="R20" s="86">
        <v>-4.0305569045255734</v>
      </c>
      <c r="S20" s="5" t="s">
        <v>35</v>
      </c>
      <c r="T20" s="5" t="s">
        <v>34</v>
      </c>
      <c r="U20" s="86">
        <v>50.339318129240027</v>
      </c>
      <c r="V20" s="86">
        <v>49.55043487069176</v>
      </c>
      <c r="W20" s="86">
        <v>-0.17530739078850513</v>
      </c>
      <c r="X20" s="86">
        <v>-0.3503937315985195</v>
      </c>
      <c r="Y20" s="5" t="s">
        <v>34</v>
      </c>
      <c r="Z20" s="5" t="s">
        <v>34</v>
      </c>
      <c r="AA20" s="128">
        <v>4467.27880859375</v>
      </c>
      <c r="AB20" s="128">
        <v>4652.2587890625</v>
      </c>
      <c r="AC20" s="128">
        <v>2439.300048828125</v>
      </c>
      <c r="AD20" s="128">
        <v>2110.9814453125</v>
      </c>
    </row>
    <row r="21" spans="1:30" s="5" customFormat="1" x14ac:dyDescent="0.25">
      <c r="A21" s="36" t="s">
        <v>62</v>
      </c>
      <c r="B21" s="34" t="s">
        <v>73</v>
      </c>
      <c r="C21" s="5" t="s">
        <v>74</v>
      </c>
      <c r="D21" s="5" t="s">
        <v>81</v>
      </c>
      <c r="E21" s="5" t="s">
        <v>74</v>
      </c>
      <c r="F21" s="5" t="s">
        <v>90</v>
      </c>
      <c r="H21" s="36" t="s">
        <v>252</v>
      </c>
      <c r="I21" s="85">
        <v>0.20024931573403093</v>
      </c>
      <c r="J21" s="85">
        <v>0.15960448616979089</v>
      </c>
      <c r="K21" s="85">
        <v>-9.0321843476088969E-3</v>
      </c>
      <c r="L21" s="85">
        <v>-4.9164593597797124</v>
      </c>
      <c r="M21" s="5" t="s">
        <v>35</v>
      </c>
      <c r="N21" s="5" t="s">
        <v>34</v>
      </c>
      <c r="O21" s="86">
        <v>41.972729553488755</v>
      </c>
      <c r="P21" s="86">
        <v>34.063112455213016</v>
      </c>
      <c r="Q21" s="86">
        <v>-1.7576926885057211</v>
      </c>
      <c r="R21" s="86">
        <v>-4.5341051334853884</v>
      </c>
      <c r="S21" s="5" t="s">
        <v>35</v>
      </c>
      <c r="T21" s="5" t="s">
        <v>34</v>
      </c>
      <c r="U21" s="86">
        <v>47.709386038103453</v>
      </c>
      <c r="V21" s="86">
        <v>46.855520434206539</v>
      </c>
      <c r="W21" s="86">
        <v>-0.18974791197709198</v>
      </c>
      <c r="X21" s="86">
        <v>-0.4005139498550192</v>
      </c>
      <c r="Y21" s="5" t="s">
        <v>34</v>
      </c>
      <c r="Z21" s="5" t="s">
        <v>34</v>
      </c>
      <c r="AA21" s="128">
        <v>5219.34130859375</v>
      </c>
      <c r="AB21" s="128">
        <v>5616.07421875</v>
      </c>
      <c r="AC21" s="128">
        <v>2190.699951171875</v>
      </c>
      <c r="AD21" s="128">
        <v>1913.0096435546875</v>
      </c>
    </row>
    <row r="22" spans="1:30" s="5" customFormat="1" x14ac:dyDescent="0.25">
      <c r="A22" s="36" t="s">
        <v>62</v>
      </c>
      <c r="B22" s="34" t="s">
        <v>73</v>
      </c>
      <c r="C22" s="5" t="s">
        <v>74</v>
      </c>
      <c r="D22" s="5" t="s">
        <v>81</v>
      </c>
      <c r="E22" s="5" t="s">
        <v>74</v>
      </c>
      <c r="F22" s="5" t="s">
        <v>90</v>
      </c>
      <c r="H22" s="36" t="s">
        <v>58</v>
      </c>
      <c r="I22" s="85">
        <v>0.27369735892064667</v>
      </c>
      <c r="J22" s="85">
        <v>0.23314963470425781</v>
      </c>
      <c r="K22" s="85">
        <v>-9.0106053814197461E-3</v>
      </c>
      <c r="L22" s="85">
        <v>-3.5004334040316998</v>
      </c>
      <c r="M22" s="5" t="s">
        <v>35</v>
      </c>
      <c r="N22" s="5" t="s">
        <v>34</v>
      </c>
      <c r="O22" s="86">
        <v>58.506176617719142</v>
      </c>
      <c r="P22" s="86">
        <v>50.241932374234587</v>
      </c>
      <c r="Q22" s="86">
        <v>-1.8364987207743451</v>
      </c>
      <c r="R22" s="86">
        <v>-3.3274335876987249</v>
      </c>
      <c r="S22" s="5" t="s">
        <v>35</v>
      </c>
      <c r="T22" s="5" t="s">
        <v>34</v>
      </c>
      <c r="U22" s="86">
        <v>46.780934038638719</v>
      </c>
      <c r="V22" s="86">
        <v>46.405387628725684</v>
      </c>
      <c r="W22" s="86">
        <v>-8.3454757758452375E-2</v>
      </c>
      <c r="X22" s="86">
        <v>-0.17895440532232909</v>
      </c>
      <c r="Y22" s="5" t="s">
        <v>34</v>
      </c>
      <c r="Z22" s="5" t="s">
        <v>34</v>
      </c>
      <c r="AA22" s="128">
        <v>602.5897216796875</v>
      </c>
      <c r="AB22" s="128">
        <v>712.89569091796875</v>
      </c>
      <c r="AC22" s="128">
        <v>352.55221557617188</v>
      </c>
      <c r="AD22" s="128">
        <v>358.17257690429688</v>
      </c>
    </row>
    <row r="23" spans="1:30" s="5" customFormat="1" x14ac:dyDescent="0.25">
      <c r="A23" s="4" t="s">
        <v>164</v>
      </c>
      <c r="B23" s="4" t="s">
        <v>70</v>
      </c>
      <c r="C23" s="5" t="s">
        <v>74</v>
      </c>
      <c r="D23" s="5" t="s">
        <v>165</v>
      </c>
      <c r="E23" s="5" t="s">
        <v>74</v>
      </c>
      <c r="F23" s="109" t="s">
        <v>166</v>
      </c>
      <c r="G23" s="109"/>
      <c r="H23" s="36" t="s">
        <v>251</v>
      </c>
      <c r="I23" s="112">
        <v>0.33820661000000002</v>
      </c>
      <c r="J23" s="112">
        <v>0.15934264000000001</v>
      </c>
      <c r="K23" s="112">
        <v>-1.78864E-2</v>
      </c>
      <c r="L23" s="112">
        <v>-7.2497699999999998E-2</v>
      </c>
      <c r="M23" s="119" t="s">
        <v>35</v>
      </c>
      <c r="O23" s="111">
        <v>63.037605999999997</v>
      </c>
      <c r="P23" s="111">
        <v>34.985258000000002</v>
      </c>
      <c r="Q23" s="111">
        <v>-2.8052350000000001</v>
      </c>
      <c r="R23" s="111">
        <v>-5.7180500000000002E-2</v>
      </c>
      <c r="S23" s="119" t="s">
        <v>35</v>
      </c>
      <c r="U23" s="111">
        <v>53.651563000000003</v>
      </c>
      <c r="V23" s="111">
        <v>45.545653999999999</v>
      </c>
      <c r="W23" s="111">
        <v>-0.8105909</v>
      </c>
      <c r="X23" s="111">
        <v>-1.6246099999999999E-2</v>
      </c>
      <c r="Y23" s="119" t="s">
        <v>35</v>
      </c>
      <c r="AA23" s="129">
        <v>467642</v>
      </c>
      <c r="AB23" s="129">
        <v>452370</v>
      </c>
      <c r="AC23" s="129">
        <f>ROUND(AA23*O23/100,0)</f>
        <v>294790</v>
      </c>
      <c r="AD23" s="129">
        <f>ROUND(AB23*P23/100,0)</f>
        <v>158263</v>
      </c>
    </row>
    <row r="24" spans="1:30" s="5" customFormat="1" x14ac:dyDescent="0.25">
      <c r="A24" s="4" t="s">
        <v>164</v>
      </c>
      <c r="B24" s="4" t="s">
        <v>70</v>
      </c>
      <c r="C24" s="5" t="s">
        <v>74</v>
      </c>
      <c r="D24" s="5" t="s">
        <v>165</v>
      </c>
      <c r="E24" s="5" t="s">
        <v>74</v>
      </c>
      <c r="F24" s="109" t="s">
        <v>166</v>
      </c>
      <c r="G24" s="109"/>
      <c r="H24" s="36" t="s">
        <v>252</v>
      </c>
      <c r="I24" s="112">
        <v>0.24626212</v>
      </c>
      <c r="J24" s="112">
        <v>0.10289470000000001</v>
      </c>
      <c r="K24" s="112">
        <v>-1.4336700000000001E-2</v>
      </c>
      <c r="L24" s="112">
        <v>-8.3569500000000005E-2</v>
      </c>
      <c r="M24" s="119" t="s">
        <v>35</v>
      </c>
      <c r="O24" s="111">
        <v>49.601154999999999</v>
      </c>
      <c r="P24" s="111">
        <v>23.97194</v>
      </c>
      <c r="Q24" s="111">
        <v>-2.5629219999999999</v>
      </c>
      <c r="R24" s="111">
        <v>-7.0132299999999995E-2</v>
      </c>
      <c r="S24" s="119" t="s">
        <v>35</v>
      </c>
      <c r="U24" s="111">
        <v>49.648465000000002</v>
      </c>
      <c r="V24" s="111">
        <v>42.922977000000003</v>
      </c>
      <c r="W24" s="111">
        <v>-0.6725487</v>
      </c>
      <c r="X24" s="111">
        <v>-1.4450599999999999E-2</v>
      </c>
      <c r="Y24" s="119" t="s">
        <v>35</v>
      </c>
      <c r="AA24" s="129">
        <v>631518</v>
      </c>
      <c r="AB24" s="129">
        <v>784169</v>
      </c>
      <c r="AC24" s="129">
        <f t="shared" ref="AC24:AD25" si="0">ROUND(AA24*O24/100,0)</f>
        <v>313240</v>
      </c>
      <c r="AD24" s="129">
        <f t="shared" si="0"/>
        <v>187981</v>
      </c>
    </row>
    <row r="25" spans="1:30" s="5" customFormat="1" x14ac:dyDescent="0.25">
      <c r="A25" s="4" t="s">
        <v>164</v>
      </c>
      <c r="B25" s="4" t="s">
        <v>70</v>
      </c>
      <c r="C25" s="5" t="s">
        <v>74</v>
      </c>
      <c r="D25" s="5" t="s">
        <v>165</v>
      </c>
      <c r="E25" s="5" t="s">
        <v>74</v>
      </c>
      <c r="F25" s="109" t="s">
        <v>166</v>
      </c>
      <c r="G25" s="109"/>
      <c r="H25" s="36" t="s">
        <v>58</v>
      </c>
      <c r="I25" s="112">
        <v>0.24077488999999999</v>
      </c>
      <c r="J25" s="112">
        <v>0.11005336</v>
      </c>
      <c r="K25" s="112">
        <v>-1.3072200000000001E-2</v>
      </c>
      <c r="L25" s="112">
        <v>-7.5303499999999995E-2</v>
      </c>
      <c r="M25" s="119" t="s">
        <v>35</v>
      </c>
      <c r="O25" s="111">
        <v>51.768169</v>
      </c>
      <c r="P25" s="111">
        <v>26.591498999999999</v>
      </c>
      <c r="Q25" s="111">
        <v>-2.5176669999999999</v>
      </c>
      <c r="R25" s="111">
        <v>-6.44478E-2</v>
      </c>
      <c r="S25" s="119" t="s">
        <v>35</v>
      </c>
      <c r="U25" s="111">
        <v>46.510218999999999</v>
      </c>
      <c r="V25" s="111">
        <v>41.386668999999998</v>
      </c>
      <c r="W25" s="111">
        <v>-0.512355</v>
      </c>
      <c r="X25" s="111">
        <v>-1.1603499999999999E-2</v>
      </c>
      <c r="Y25" s="119" t="s">
        <v>35</v>
      </c>
      <c r="AA25" s="129">
        <v>62818</v>
      </c>
      <c r="AB25" s="129">
        <v>87632</v>
      </c>
      <c r="AC25" s="129">
        <f t="shared" si="0"/>
        <v>32520</v>
      </c>
      <c r="AD25" s="129">
        <f t="shared" si="0"/>
        <v>23303</v>
      </c>
    </row>
    <row r="26" spans="1:30" s="5" customFormat="1" x14ac:dyDescent="0.25">
      <c r="A26" s="36" t="s">
        <v>60</v>
      </c>
      <c r="B26" s="34" t="s">
        <v>72</v>
      </c>
      <c r="C26" s="5" t="s">
        <v>74</v>
      </c>
      <c r="D26" s="5" t="s">
        <v>83</v>
      </c>
      <c r="E26" s="5" t="s">
        <v>75</v>
      </c>
      <c r="F26" s="5" t="s">
        <v>90</v>
      </c>
      <c r="H26" s="36" t="s">
        <v>261</v>
      </c>
      <c r="I26" s="85">
        <v>0.32453463404956617</v>
      </c>
      <c r="J26" s="85">
        <v>0.33630153512722893</v>
      </c>
      <c r="K26" s="85">
        <v>3.3619717364750746E-3</v>
      </c>
      <c r="L26" s="85">
        <v>1.022792919897153</v>
      </c>
      <c r="M26" s="5" t="s">
        <v>34</v>
      </c>
      <c r="N26" s="5" t="s">
        <v>34</v>
      </c>
      <c r="O26" s="86">
        <v>56.619484598519222</v>
      </c>
      <c r="P26" s="86">
        <v>58.146282180276309</v>
      </c>
      <c r="Q26" s="86">
        <v>0.43622788050202543</v>
      </c>
      <c r="R26" s="86">
        <v>0.763147672582698</v>
      </c>
      <c r="S26" s="5" t="s">
        <v>34</v>
      </c>
      <c r="T26" s="5" t="s">
        <v>34</v>
      </c>
      <c r="U26" s="86">
        <v>57.318542609632615</v>
      </c>
      <c r="V26" s="86">
        <v>57.837151837939047</v>
      </c>
      <c r="W26" s="86">
        <v>0.1481740652304093</v>
      </c>
      <c r="X26" s="86">
        <v>0.25767877771958325</v>
      </c>
      <c r="Y26" s="5" t="s">
        <v>34</v>
      </c>
      <c r="Z26" s="5" t="s">
        <v>34</v>
      </c>
      <c r="AA26" s="128">
        <v>87571.625</v>
      </c>
      <c r="AB26" s="128">
        <v>101243.4765625</v>
      </c>
      <c r="AC26" s="128">
        <v>49582.6015625</v>
      </c>
      <c r="AD26" s="128">
        <v>58869.31640625</v>
      </c>
    </row>
    <row r="27" spans="1:30" s="5" customFormat="1" x14ac:dyDescent="0.25">
      <c r="A27" s="36" t="s">
        <v>60</v>
      </c>
      <c r="B27" s="34" t="s">
        <v>72</v>
      </c>
      <c r="C27" s="5" t="s">
        <v>74</v>
      </c>
      <c r="D27" s="5" t="s">
        <v>83</v>
      </c>
      <c r="E27" s="5" t="s">
        <v>75</v>
      </c>
      <c r="F27" s="5" t="s">
        <v>90</v>
      </c>
      <c r="H27" s="36" t="s">
        <v>262</v>
      </c>
      <c r="I27" s="85">
        <v>0.23617569301585156</v>
      </c>
      <c r="J27" s="85">
        <v>0.25183059000051167</v>
      </c>
      <c r="K27" s="85">
        <v>4.4728277099028869E-3</v>
      </c>
      <c r="L27" s="85">
        <v>1.8506478018145422</v>
      </c>
      <c r="M27" s="5" t="s">
        <v>48</v>
      </c>
      <c r="N27" s="5" t="s">
        <v>34</v>
      </c>
      <c r="O27" s="86">
        <v>43.479018605916679</v>
      </c>
      <c r="P27" s="86">
        <v>45.548698344555817</v>
      </c>
      <c r="Q27" s="86">
        <v>0.59133706818261167</v>
      </c>
      <c r="R27" s="86">
        <v>1.3375391137075754</v>
      </c>
      <c r="S27" s="5" t="s">
        <v>34</v>
      </c>
      <c r="T27" s="5" t="s">
        <v>34</v>
      </c>
      <c r="U27" s="86">
        <v>54.319462717521503</v>
      </c>
      <c r="V27" s="86">
        <v>55.288207820018108</v>
      </c>
      <c r="W27" s="86">
        <v>0.27678431499902978</v>
      </c>
      <c r="X27" s="86">
        <v>0.50633624281246625</v>
      </c>
      <c r="Y27" s="5" t="s">
        <v>48</v>
      </c>
      <c r="Z27" s="5" t="s">
        <v>34</v>
      </c>
      <c r="AA27" s="128">
        <v>77326.3671875</v>
      </c>
      <c r="AB27" s="128">
        <v>81979.203125</v>
      </c>
      <c r="AC27" s="128">
        <v>33620.74609375</v>
      </c>
      <c r="AD27" s="128">
        <v>37340.4609375</v>
      </c>
    </row>
    <row r="28" spans="1:30" s="5" customFormat="1" x14ac:dyDescent="0.25">
      <c r="A28" s="36" t="s">
        <v>60</v>
      </c>
      <c r="B28" s="34" t="s">
        <v>72</v>
      </c>
      <c r="C28" s="5" t="s">
        <v>74</v>
      </c>
      <c r="D28" s="5" t="s">
        <v>83</v>
      </c>
      <c r="E28" s="5" t="s">
        <v>75</v>
      </c>
      <c r="F28" s="5" t="s">
        <v>90</v>
      </c>
      <c r="H28" s="36" t="s">
        <v>58</v>
      </c>
      <c r="I28" s="85">
        <v>0.21382993819068902</v>
      </c>
      <c r="J28" s="85">
        <v>0.21379934149163995</v>
      </c>
      <c r="K28" s="85">
        <v>-8.7419140140178516E-6</v>
      </c>
      <c r="L28" s="85">
        <v>-4.0884643489391692E-3</v>
      </c>
      <c r="M28" s="5" t="s">
        <v>34</v>
      </c>
      <c r="N28" s="5" t="s">
        <v>34</v>
      </c>
      <c r="O28" s="86">
        <v>45.221220742474678</v>
      </c>
      <c r="P28" s="86">
        <v>43.582830887363109</v>
      </c>
      <c r="Q28" s="86">
        <v>-0.46811138717473322</v>
      </c>
      <c r="R28" s="86">
        <v>-1.0488374017896485</v>
      </c>
      <c r="S28" s="5" t="s">
        <v>34</v>
      </c>
      <c r="T28" s="5" t="s">
        <v>34</v>
      </c>
      <c r="U28" s="86">
        <v>47.285308684700375</v>
      </c>
      <c r="V28" s="86">
        <v>49.055863774473465</v>
      </c>
      <c r="W28" s="86">
        <v>0.50587288279231157</v>
      </c>
      <c r="X28" s="86">
        <v>1.0558228018834992</v>
      </c>
      <c r="Y28" s="5" t="s">
        <v>35</v>
      </c>
      <c r="Z28" s="5" t="s">
        <v>34</v>
      </c>
      <c r="AA28" s="128">
        <v>6931.31005859375</v>
      </c>
      <c r="AB28" s="128">
        <v>7663.62744140625</v>
      </c>
      <c r="AC28" s="128">
        <v>3134.423095703125</v>
      </c>
      <c r="AD28" s="128">
        <v>3340.02587890625</v>
      </c>
    </row>
    <row r="29" spans="1:30" s="5" customFormat="1" x14ac:dyDescent="0.25">
      <c r="A29" s="36" t="s">
        <v>57</v>
      </c>
      <c r="B29" s="34" t="s">
        <v>70</v>
      </c>
      <c r="C29" s="5" t="s">
        <v>74</v>
      </c>
      <c r="D29" s="5" t="s">
        <v>84</v>
      </c>
      <c r="E29" s="5" t="s">
        <v>74</v>
      </c>
      <c r="F29" s="5" t="s">
        <v>91</v>
      </c>
      <c r="H29" s="36" t="s">
        <v>251</v>
      </c>
      <c r="I29" s="85">
        <v>0.27327497296001035</v>
      </c>
      <c r="J29" s="85">
        <v>0.23754938740280349</v>
      </c>
      <c r="K29" s="85">
        <v>-7.1451171114413738E-3</v>
      </c>
      <c r="L29" s="85">
        <v>-2.7631657661603026</v>
      </c>
      <c r="M29" s="5" t="s">
        <v>47</v>
      </c>
      <c r="N29" s="5" t="s">
        <v>34</v>
      </c>
      <c r="O29" s="86">
        <v>50.869201617178518</v>
      </c>
      <c r="P29" s="86">
        <v>44.816159682016036</v>
      </c>
      <c r="Q29" s="86">
        <v>-1.2106083870324957</v>
      </c>
      <c r="R29" s="86">
        <v>-2.5019469122280258</v>
      </c>
      <c r="S29" s="5" t="s">
        <v>47</v>
      </c>
      <c r="T29" s="5" t="s">
        <v>34</v>
      </c>
      <c r="U29" s="86">
        <v>53.721105162327831</v>
      </c>
      <c r="V29" s="86">
        <v>53.005297439202025</v>
      </c>
      <c r="W29" s="86">
        <v>-0.14316154462516106</v>
      </c>
      <c r="X29" s="86">
        <v>-0.26792212322140907</v>
      </c>
      <c r="Y29" s="5" t="s">
        <v>34</v>
      </c>
      <c r="Z29" s="5" t="s">
        <v>34</v>
      </c>
      <c r="AA29" s="128">
        <v>83449.2734375</v>
      </c>
      <c r="AB29" s="128">
        <v>91087.1875</v>
      </c>
      <c r="AC29" s="128">
        <v>42449.98046875</v>
      </c>
      <c r="AD29" s="128">
        <v>40821.78125</v>
      </c>
    </row>
    <row r="30" spans="1:30" s="5" customFormat="1" x14ac:dyDescent="0.25">
      <c r="A30" s="36" t="s">
        <v>57</v>
      </c>
      <c r="B30" s="34" t="s">
        <v>70</v>
      </c>
      <c r="C30" s="5" t="s">
        <v>74</v>
      </c>
      <c r="D30" s="5" t="s">
        <v>84</v>
      </c>
      <c r="E30" s="5" t="s">
        <v>74</v>
      </c>
      <c r="F30" s="5" t="s">
        <v>91</v>
      </c>
      <c r="H30" s="36" t="s">
        <v>252</v>
      </c>
      <c r="I30" s="85">
        <v>0.19984376539630316</v>
      </c>
      <c r="J30" s="85">
        <v>0.16525471567432157</v>
      </c>
      <c r="K30" s="85">
        <v>-6.9178099443963194E-3</v>
      </c>
      <c r="L30" s="85">
        <v>-3.7296276718225108</v>
      </c>
      <c r="M30" s="5" t="s">
        <v>47</v>
      </c>
      <c r="N30" s="5" t="s">
        <v>34</v>
      </c>
      <c r="O30" s="86">
        <v>39.253746977977151</v>
      </c>
      <c r="P30" s="86">
        <v>32.831022015054664</v>
      </c>
      <c r="Q30" s="86">
        <v>-1.2845449925844976</v>
      </c>
      <c r="R30" s="86">
        <v>-3.5103665213656043</v>
      </c>
      <c r="S30" s="5" t="s">
        <v>35</v>
      </c>
      <c r="T30" s="5" t="s">
        <v>34</v>
      </c>
      <c r="U30" s="86">
        <v>50.910748853714047</v>
      </c>
      <c r="V30" s="86">
        <v>50.334928836069757</v>
      </c>
      <c r="W30" s="86">
        <v>-0.11516400352885812</v>
      </c>
      <c r="X30" s="86">
        <v>-0.22723803848364588</v>
      </c>
      <c r="Y30" s="5" t="s">
        <v>34</v>
      </c>
      <c r="Z30" s="5" t="s">
        <v>34</v>
      </c>
      <c r="AA30" s="128">
        <v>90582.3203125</v>
      </c>
      <c r="AB30" s="128">
        <v>101076.5390625</v>
      </c>
      <c r="AC30" s="128">
        <v>35556.953125</v>
      </c>
      <c r="AD30" s="128">
        <v>33184.4609375</v>
      </c>
    </row>
    <row r="31" spans="1:30" s="5" customFormat="1" x14ac:dyDescent="0.25">
      <c r="A31" s="36" t="s">
        <v>57</v>
      </c>
      <c r="B31" s="34" t="s">
        <v>70</v>
      </c>
      <c r="C31" s="5" t="s">
        <v>74</v>
      </c>
      <c r="D31" s="5" t="s">
        <v>84</v>
      </c>
      <c r="E31" s="5" t="s">
        <v>74</v>
      </c>
      <c r="F31" s="5" t="s">
        <v>91</v>
      </c>
      <c r="H31" s="36" t="s">
        <v>58</v>
      </c>
      <c r="I31" s="85">
        <v>0.17650752098484845</v>
      </c>
      <c r="J31" s="85">
        <v>0.16874001215769741</v>
      </c>
      <c r="K31" s="85">
        <v>-1.5535017654302098E-3</v>
      </c>
      <c r="L31" s="85">
        <v>-0.896048273622152</v>
      </c>
      <c r="M31" s="5" t="s">
        <v>34</v>
      </c>
      <c r="N31" s="5" t="s">
        <v>34</v>
      </c>
      <c r="O31" s="86">
        <v>36.604746226256879</v>
      </c>
      <c r="P31" s="86">
        <v>34.194501321704003</v>
      </c>
      <c r="Q31" s="86">
        <v>-0.48204898091057546</v>
      </c>
      <c r="R31" s="86">
        <v>-1.3530243977070144</v>
      </c>
      <c r="S31" s="5" t="s">
        <v>34</v>
      </c>
      <c r="T31" s="5" t="s">
        <v>34</v>
      </c>
      <c r="U31" s="86">
        <v>48.219845561513061</v>
      </c>
      <c r="V31" s="86">
        <v>49.347118874517534</v>
      </c>
      <c r="W31" s="86">
        <v>0.22545466260089575</v>
      </c>
      <c r="X31" s="86">
        <v>0.46324392744407916</v>
      </c>
      <c r="Y31" s="5" t="s">
        <v>34</v>
      </c>
      <c r="Z31" s="5" t="s">
        <v>34</v>
      </c>
      <c r="AA31" s="128">
        <v>7681.00244140625</v>
      </c>
      <c r="AB31" s="128">
        <v>8650.0966796875</v>
      </c>
      <c r="AC31" s="128">
        <v>2811.611572265625</v>
      </c>
      <c r="AD31" s="128">
        <v>2957.857421875</v>
      </c>
    </row>
    <row r="32" spans="1:30" s="5" customFormat="1" x14ac:dyDescent="0.25">
      <c r="A32" s="36" t="s">
        <v>61</v>
      </c>
      <c r="B32" s="34" t="s">
        <v>73</v>
      </c>
      <c r="C32" s="5" t="s">
        <v>74</v>
      </c>
      <c r="D32" s="5" t="s">
        <v>85</v>
      </c>
      <c r="E32" s="5" t="s">
        <v>74</v>
      </c>
      <c r="F32" s="5" t="s">
        <v>81</v>
      </c>
      <c r="H32" s="36" t="s">
        <v>251</v>
      </c>
      <c r="I32" s="85">
        <v>0.11057837495491792</v>
      </c>
      <c r="J32" s="85">
        <v>6.5780319491865247E-2</v>
      </c>
      <c r="K32" s="85">
        <v>-6.399722209007524E-3</v>
      </c>
      <c r="L32" s="85">
        <v>-7.1514532251013119</v>
      </c>
      <c r="M32" s="5" t="s">
        <v>35</v>
      </c>
      <c r="N32" s="5" t="s">
        <v>34</v>
      </c>
      <c r="O32" s="86">
        <v>24.817820918961914</v>
      </c>
      <c r="P32" s="86">
        <v>15.432244269753559</v>
      </c>
      <c r="Q32" s="86">
        <v>-1.3407966641726221</v>
      </c>
      <c r="R32" s="86">
        <v>-6.5619783432944612</v>
      </c>
      <c r="S32" s="5" t="s">
        <v>35</v>
      </c>
      <c r="T32" s="5" t="s">
        <v>34</v>
      </c>
      <c r="U32" s="86">
        <v>44.556037097693427</v>
      </c>
      <c r="V32" s="86">
        <v>42.625245130931106</v>
      </c>
      <c r="W32" s="86">
        <v>-0.27582742382318914</v>
      </c>
      <c r="X32" s="86">
        <v>-0.63087260555729774</v>
      </c>
      <c r="Y32" s="5" t="s">
        <v>35</v>
      </c>
      <c r="Z32" s="5" t="s">
        <v>34</v>
      </c>
      <c r="AA32" s="128">
        <v>10290.568359375</v>
      </c>
      <c r="AB32" s="128">
        <v>10729.7158203125</v>
      </c>
      <c r="AC32" s="128">
        <v>2553.894775390625</v>
      </c>
      <c r="AD32" s="128">
        <v>1655.8359375</v>
      </c>
    </row>
    <row r="33" spans="1:39" s="5" customFormat="1" x14ac:dyDescent="0.25">
      <c r="A33" s="36" t="s">
        <v>61</v>
      </c>
      <c r="B33" s="34" t="s">
        <v>73</v>
      </c>
      <c r="C33" s="5" t="s">
        <v>74</v>
      </c>
      <c r="D33" s="5" t="s">
        <v>85</v>
      </c>
      <c r="E33" s="5" t="s">
        <v>74</v>
      </c>
      <c r="F33" s="5" t="s">
        <v>81</v>
      </c>
      <c r="H33" s="36" t="s">
        <v>252</v>
      </c>
      <c r="I33" s="85">
        <v>6.7028657929707455E-2</v>
      </c>
      <c r="J33" s="85">
        <v>3.8785058341857137E-2</v>
      </c>
      <c r="K33" s="85">
        <v>-4.0347999411214737E-3</v>
      </c>
      <c r="L33" s="85">
        <v>-7.5178955620423649</v>
      </c>
      <c r="M33" s="5" t="s">
        <v>35</v>
      </c>
      <c r="N33" s="5" t="s">
        <v>34</v>
      </c>
      <c r="O33" s="86">
        <v>15.630513492294225</v>
      </c>
      <c r="P33" s="86">
        <v>9.4822118886809097</v>
      </c>
      <c r="Q33" s="86">
        <v>-0.87832880051618811</v>
      </c>
      <c r="R33" s="86">
        <v>-6.8911600586637922</v>
      </c>
      <c r="S33" s="5" t="s">
        <v>35</v>
      </c>
      <c r="T33" s="5" t="s">
        <v>34</v>
      </c>
      <c r="U33" s="86">
        <v>42.883209155446025</v>
      </c>
      <c r="V33" s="86">
        <v>40.902965254505212</v>
      </c>
      <c r="W33" s="86">
        <v>-0.28289198584868702</v>
      </c>
      <c r="X33" s="86">
        <v>-0.67312137469808242</v>
      </c>
      <c r="Y33" s="5" t="s">
        <v>35</v>
      </c>
      <c r="Z33" s="5" t="s">
        <v>34</v>
      </c>
      <c r="AA33" s="128">
        <v>15375.37109375</v>
      </c>
      <c r="AB33" s="128">
        <v>16986.3046875</v>
      </c>
      <c r="AC33" s="128">
        <v>2403.24951171875</v>
      </c>
      <c r="AD33" s="128">
        <v>1610.6773681640625</v>
      </c>
    </row>
    <row r="34" spans="1:39" s="5" customFormat="1" x14ac:dyDescent="0.25">
      <c r="A34" s="36" t="s">
        <v>61</v>
      </c>
      <c r="B34" s="34" t="s">
        <v>73</v>
      </c>
      <c r="C34" s="5" t="s">
        <v>74</v>
      </c>
      <c r="D34" s="5" t="s">
        <v>85</v>
      </c>
      <c r="E34" s="5" t="s">
        <v>74</v>
      </c>
      <c r="F34" s="5" t="s">
        <v>81</v>
      </c>
      <c r="H34" s="36" t="s">
        <v>58</v>
      </c>
      <c r="I34" s="85">
        <v>0.1284763347208685</v>
      </c>
      <c r="J34" s="85">
        <v>9.1673282734947653E-2</v>
      </c>
      <c r="K34" s="85">
        <v>-5.2575788551315495E-3</v>
      </c>
      <c r="L34" s="85">
        <v>-4.707230447083333</v>
      </c>
      <c r="M34" s="5" t="s">
        <v>35</v>
      </c>
      <c r="N34" s="5" t="s">
        <v>34</v>
      </c>
      <c r="O34" s="86">
        <v>30.161393355890564</v>
      </c>
      <c r="P34" s="86">
        <v>22.583138617878863</v>
      </c>
      <c r="Q34" s="86">
        <v>-1.0826078197159574</v>
      </c>
      <c r="R34" s="86">
        <v>-4.0494304276872946</v>
      </c>
      <c r="S34" s="5" t="s">
        <v>35</v>
      </c>
      <c r="T34" s="5" t="s">
        <v>34</v>
      </c>
      <c r="U34" s="86">
        <v>42.596286320365536</v>
      </c>
      <c r="V34" s="86">
        <v>40.593685530659926</v>
      </c>
      <c r="W34" s="86">
        <v>-0.28608582710080155</v>
      </c>
      <c r="X34" s="86">
        <v>-0.68556134927399981</v>
      </c>
      <c r="Y34" s="5" t="s">
        <v>35</v>
      </c>
      <c r="Z34" s="5" t="s">
        <v>34</v>
      </c>
      <c r="AA34" s="128">
        <v>2284.0048828125</v>
      </c>
      <c r="AB34" s="128">
        <v>2442.945556640625</v>
      </c>
      <c r="AC34" s="128">
        <v>688.8876953125</v>
      </c>
      <c r="AD34" s="128">
        <v>551.69378662109375</v>
      </c>
    </row>
    <row r="35" spans="1:39" s="5" customFormat="1" x14ac:dyDescent="0.25">
      <c r="A35" s="4" t="s">
        <v>56</v>
      </c>
      <c r="B35" s="34" t="s">
        <v>71</v>
      </c>
      <c r="C35" s="5" t="s">
        <v>75</v>
      </c>
      <c r="D35" s="5" t="s">
        <v>86</v>
      </c>
      <c r="E35" s="5" t="s">
        <v>75</v>
      </c>
      <c r="F35" s="5" t="s">
        <v>87</v>
      </c>
      <c r="H35" s="36" t="s">
        <v>251</v>
      </c>
      <c r="I35" s="85">
        <v>4.7548547647490683E-2</v>
      </c>
      <c r="J35" s="85">
        <v>4.5404068889669358E-2</v>
      </c>
      <c r="K35" s="85">
        <v>-6.1270821652037856E-4</v>
      </c>
      <c r="L35" s="85">
        <v>-1.3099028429577442</v>
      </c>
      <c r="M35" s="4" t="s">
        <v>34</v>
      </c>
      <c r="N35" s="4" t="s">
        <v>34</v>
      </c>
      <c r="O35" s="86">
        <v>11.071989114744369</v>
      </c>
      <c r="P35" s="86">
        <v>10.671222966024899</v>
      </c>
      <c r="Q35" s="86">
        <v>-0.11450461391984848</v>
      </c>
      <c r="R35" s="86">
        <v>-1.0478355429059727</v>
      </c>
      <c r="S35" s="4" t="s">
        <v>34</v>
      </c>
      <c r="T35" s="4" t="s">
        <v>34</v>
      </c>
      <c r="U35" s="86">
        <v>42.944901006243882</v>
      </c>
      <c r="V35" s="86">
        <v>42.54814001565434</v>
      </c>
      <c r="W35" s="86">
        <v>-0.11336028302558437</v>
      </c>
      <c r="X35" s="86">
        <v>-0.26484241298775357</v>
      </c>
      <c r="Y35" s="4" t="s">
        <v>34</v>
      </c>
      <c r="Z35" s="4" t="s">
        <v>34</v>
      </c>
      <c r="AA35" s="128">
        <v>27716.66796875</v>
      </c>
      <c r="AB35" s="128">
        <v>27206.625</v>
      </c>
      <c r="AC35" s="128">
        <v>3068.786376953125</v>
      </c>
      <c r="AD35" s="128">
        <v>2903.279541015625</v>
      </c>
    </row>
    <row r="36" spans="1:39" x14ac:dyDescent="0.25">
      <c r="A36" s="4" t="s">
        <v>56</v>
      </c>
      <c r="B36" s="34" t="s">
        <v>71</v>
      </c>
      <c r="C36" s="5" t="s">
        <v>75</v>
      </c>
      <c r="D36" s="5" t="s">
        <v>86</v>
      </c>
      <c r="E36" s="5" t="s">
        <v>75</v>
      </c>
      <c r="F36" s="5" t="s">
        <v>87</v>
      </c>
      <c r="G36" s="5"/>
      <c r="H36" s="36" t="s">
        <v>252</v>
      </c>
      <c r="I36" s="85">
        <v>3.4731366240542627E-2</v>
      </c>
      <c r="J36" s="85">
        <v>3.2328252410214829E-2</v>
      </c>
      <c r="K36" s="85">
        <v>-6.8660395152222802E-4</v>
      </c>
      <c r="L36" s="85">
        <v>-2.0277774876218957</v>
      </c>
      <c r="M36" s="4" t="s">
        <v>34</v>
      </c>
      <c r="N36" s="4" t="s">
        <v>34</v>
      </c>
      <c r="O36" s="86">
        <v>8.2658937690834495</v>
      </c>
      <c r="P36" s="86">
        <v>7.8880865794303299</v>
      </c>
      <c r="Q36" s="86">
        <v>-0.10794491132946257</v>
      </c>
      <c r="R36" s="86">
        <v>-1.3277993865360993</v>
      </c>
      <c r="S36" s="4" t="s">
        <v>34</v>
      </c>
      <c r="T36" s="4" t="s">
        <v>34</v>
      </c>
      <c r="U36" s="86">
        <v>42.017677955706112</v>
      </c>
      <c r="V36" s="86">
        <v>40.983642971816295</v>
      </c>
      <c r="W36" s="86">
        <v>-0.29543856682566283</v>
      </c>
      <c r="X36" s="86">
        <v>-0.70939747642585482</v>
      </c>
      <c r="Y36" s="4" t="s">
        <v>34</v>
      </c>
      <c r="Z36" s="4" t="s">
        <v>34</v>
      </c>
      <c r="AA36" s="128">
        <v>55036.72265625</v>
      </c>
      <c r="AB36" s="128">
        <v>57835.9296875</v>
      </c>
      <c r="AC36" s="128">
        <v>4549.27685546875</v>
      </c>
      <c r="AD36" s="128">
        <v>4562.1484375</v>
      </c>
    </row>
    <row r="37" spans="1:39" x14ac:dyDescent="0.25">
      <c r="A37" s="4" t="s">
        <v>56</v>
      </c>
      <c r="B37" s="34" t="s">
        <v>71</v>
      </c>
      <c r="C37" s="5" t="s">
        <v>75</v>
      </c>
      <c r="D37" s="5" t="s">
        <v>86</v>
      </c>
      <c r="E37" s="5" t="s">
        <v>75</v>
      </c>
      <c r="F37" s="5" t="s">
        <v>87</v>
      </c>
      <c r="G37" s="5"/>
      <c r="H37" s="36" t="s">
        <v>58</v>
      </c>
      <c r="I37" s="85">
        <v>3.8559563613461793E-2</v>
      </c>
      <c r="J37" s="85">
        <v>3.4599012365446317E-2</v>
      </c>
      <c r="K37" s="85">
        <v>-1.1315860708615646E-3</v>
      </c>
      <c r="L37" s="85">
        <v>-3.0490914425849058</v>
      </c>
      <c r="M37" s="4" t="s">
        <v>34</v>
      </c>
      <c r="N37" s="4" t="s">
        <v>34</v>
      </c>
      <c r="O37" s="86">
        <v>10.053212949248238</v>
      </c>
      <c r="P37" s="86">
        <v>9.1839612280027811</v>
      </c>
      <c r="Q37" s="86">
        <v>-0.24835763464155897</v>
      </c>
      <c r="R37" s="86">
        <v>-2.5507239632768908</v>
      </c>
      <c r="S37" s="4" t="s">
        <v>34</v>
      </c>
      <c r="T37" s="4" t="s">
        <v>34</v>
      </c>
      <c r="U37" s="86">
        <v>38.355462883480662</v>
      </c>
      <c r="V37" s="86">
        <v>37.673299686795936</v>
      </c>
      <c r="W37" s="86">
        <v>-0.19490377048135038</v>
      </c>
      <c r="X37" s="86">
        <v>-0.51141219265725679</v>
      </c>
      <c r="Y37" s="4" t="s">
        <v>34</v>
      </c>
      <c r="Z37" s="4" t="s">
        <v>34</v>
      </c>
      <c r="AA37" s="128">
        <v>6683.2548828125</v>
      </c>
      <c r="AB37" s="128">
        <v>7502.35986328125</v>
      </c>
      <c r="AC37" s="128">
        <v>671.8818359375</v>
      </c>
      <c r="AD37" s="128">
        <v>689.0137939453125</v>
      </c>
    </row>
    <row r="38" spans="1:39" x14ac:dyDescent="0.25">
      <c r="B38" s="34"/>
      <c r="C38" s="34"/>
      <c r="D38" s="34"/>
      <c r="E38" s="34"/>
      <c r="F38" s="34"/>
      <c r="G38" s="34"/>
    </row>
    <row r="39" spans="1:39" x14ac:dyDescent="0.25">
      <c r="A39" s="149" t="s">
        <v>258</v>
      </c>
      <c r="B39" s="149"/>
      <c r="C39" s="149"/>
      <c r="D39" s="149"/>
      <c r="E39" s="149"/>
      <c r="F39" s="149"/>
      <c r="G39" s="149"/>
      <c r="H39" s="149"/>
      <c r="I39" s="149"/>
      <c r="J39" s="149"/>
      <c r="K39" s="149"/>
      <c r="L39" s="149"/>
      <c r="M39" s="149"/>
      <c r="N39" s="149"/>
      <c r="O39" s="149"/>
      <c r="P39" s="149"/>
      <c r="Q39" s="149"/>
      <c r="R39" s="35"/>
      <c r="S39" s="35"/>
      <c r="T39" s="105"/>
      <c r="U39" s="35"/>
      <c r="V39" s="105"/>
      <c r="W39" s="35"/>
      <c r="X39" s="105"/>
      <c r="Y39" s="106"/>
      <c r="Z39" s="35"/>
      <c r="AA39" s="141"/>
      <c r="AB39" s="141"/>
      <c r="AC39" s="141"/>
      <c r="AD39" s="141"/>
      <c r="AK39" s="91"/>
      <c r="AM39" s="91"/>
    </row>
    <row r="40" spans="1:39" x14ac:dyDescent="0.25">
      <c r="A40" s="72" t="s">
        <v>255</v>
      </c>
      <c r="B40" s="3"/>
      <c r="C40" s="3"/>
      <c r="D40" s="3"/>
      <c r="E40" s="3"/>
      <c r="F40" s="3"/>
      <c r="G40" s="3"/>
      <c r="H40" s="3"/>
      <c r="I40" s="3"/>
      <c r="J40" s="3"/>
      <c r="K40" s="3"/>
      <c r="L40" s="3"/>
      <c r="R40" s="5"/>
      <c r="S40" s="5"/>
      <c r="T40" s="5"/>
      <c r="U40" s="5"/>
      <c r="V40" s="5"/>
    </row>
    <row r="41" spans="1:39" ht="17.25" x14ac:dyDescent="0.25">
      <c r="A41" s="4" t="s">
        <v>246</v>
      </c>
    </row>
    <row r="42" spans="1:39" x14ac:dyDescent="0.25">
      <c r="B42" s="34"/>
      <c r="C42" s="34"/>
      <c r="D42" s="34"/>
      <c r="E42" s="34"/>
      <c r="F42" s="34"/>
      <c r="G42" s="34"/>
    </row>
    <row r="43" spans="1:39" x14ac:dyDescent="0.25">
      <c r="B43" s="34"/>
      <c r="C43" s="34"/>
      <c r="D43" s="34"/>
      <c r="E43" s="34"/>
      <c r="F43" s="34"/>
      <c r="G43" s="34"/>
    </row>
    <row r="44" spans="1:39" x14ac:dyDescent="0.25">
      <c r="B44" s="34"/>
      <c r="C44" s="34"/>
      <c r="D44" s="34"/>
      <c r="E44" s="34"/>
      <c r="F44" s="34"/>
      <c r="G44" s="34"/>
    </row>
    <row r="45" spans="1:39" x14ac:dyDescent="0.25">
      <c r="B45" s="34"/>
      <c r="C45" s="34"/>
      <c r="D45" s="34"/>
      <c r="E45" s="34"/>
      <c r="F45" s="34"/>
      <c r="G45" s="34"/>
    </row>
    <row r="46" spans="1:39" x14ac:dyDescent="0.25">
      <c r="B46" s="34"/>
      <c r="C46" s="34"/>
      <c r="D46" s="34"/>
      <c r="E46" s="34"/>
      <c r="F46" s="34"/>
      <c r="G46" s="34"/>
    </row>
    <row r="47" spans="1:39" x14ac:dyDescent="0.25">
      <c r="B47" s="34"/>
      <c r="C47" s="34"/>
      <c r="D47" s="34"/>
      <c r="E47" s="34"/>
      <c r="F47" s="34"/>
      <c r="G47" s="34"/>
    </row>
    <row r="48" spans="1:39" x14ac:dyDescent="0.25">
      <c r="B48" s="34"/>
      <c r="C48" s="34"/>
      <c r="D48" s="34"/>
      <c r="E48" s="34"/>
      <c r="F48" s="34"/>
      <c r="G48" s="34"/>
    </row>
    <row r="49" spans="2:7" x14ac:dyDescent="0.25">
      <c r="B49" s="34"/>
      <c r="C49" s="34"/>
      <c r="D49" s="34"/>
      <c r="E49" s="34"/>
      <c r="F49" s="34"/>
      <c r="G49" s="34"/>
    </row>
    <row r="50" spans="2:7" x14ac:dyDescent="0.25">
      <c r="B50" s="34"/>
      <c r="C50" s="34"/>
      <c r="D50" s="34"/>
      <c r="E50" s="34"/>
      <c r="F50" s="34"/>
      <c r="G50" s="34"/>
    </row>
    <row r="51" spans="2:7" x14ac:dyDescent="0.25">
      <c r="B51" s="34"/>
      <c r="C51" s="34"/>
      <c r="D51" s="34"/>
      <c r="E51" s="34"/>
      <c r="F51" s="34"/>
      <c r="G51" s="34"/>
    </row>
    <row r="52" spans="2:7" x14ac:dyDescent="0.25">
      <c r="B52" s="34"/>
      <c r="C52" s="34"/>
      <c r="D52" s="34"/>
      <c r="E52" s="34"/>
      <c r="F52" s="34"/>
      <c r="G52" s="34"/>
    </row>
    <row r="53" spans="2:7" x14ac:dyDescent="0.25">
      <c r="B53" s="34"/>
      <c r="C53" s="34"/>
      <c r="D53" s="34"/>
      <c r="E53" s="34"/>
      <c r="F53" s="34"/>
      <c r="G53" s="34"/>
    </row>
    <row r="54" spans="2:7" x14ac:dyDescent="0.25">
      <c r="B54" s="34"/>
      <c r="C54" s="34"/>
      <c r="D54" s="34"/>
      <c r="E54" s="34"/>
      <c r="F54" s="34"/>
      <c r="G54" s="34"/>
    </row>
    <row r="55" spans="2:7" x14ac:dyDescent="0.25">
      <c r="B55" s="34"/>
      <c r="C55" s="34"/>
      <c r="D55" s="34"/>
      <c r="E55" s="34"/>
      <c r="F55" s="34"/>
      <c r="G55" s="34"/>
    </row>
    <row r="56" spans="2:7" x14ac:dyDescent="0.25">
      <c r="B56" s="34"/>
      <c r="C56" s="34"/>
      <c r="D56" s="34"/>
      <c r="E56" s="34"/>
      <c r="F56" s="34"/>
      <c r="G56" s="34"/>
    </row>
    <row r="57" spans="2:7" x14ac:dyDescent="0.25">
      <c r="B57" s="34"/>
      <c r="C57" s="34"/>
      <c r="D57" s="34"/>
      <c r="E57" s="34"/>
      <c r="F57" s="34"/>
      <c r="G57" s="34"/>
    </row>
    <row r="58" spans="2:7" x14ac:dyDescent="0.25">
      <c r="B58" s="34"/>
      <c r="C58" s="34"/>
      <c r="D58" s="34"/>
      <c r="E58" s="34"/>
      <c r="F58" s="34"/>
      <c r="G58" s="34"/>
    </row>
    <row r="59" spans="2:7" x14ac:dyDescent="0.25">
      <c r="B59" s="34"/>
      <c r="C59" s="34"/>
      <c r="D59" s="34"/>
      <c r="E59" s="34"/>
      <c r="F59" s="34"/>
      <c r="G59" s="34"/>
    </row>
    <row r="60" spans="2:7" x14ac:dyDescent="0.25">
      <c r="B60" s="34"/>
      <c r="C60" s="34"/>
      <c r="D60" s="34"/>
      <c r="E60" s="34"/>
      <c r="F60" s="34"/>
      <c r="G60" s="34"/>
    </row>
    <row r="61" spans="2:7" x14ac:dyDescent="0.25">
      <c r="B61" s="34"/>
      <c r="C61" s="34"/>
      <c r="D61" s="34"/>
      <c r="E61" s="34"/>
      <c r="F61" s="34"/>
      <c r="G61" s="34"/>
    </row>
    <row r="62" spans="2:7" x14ac:dyDescent="0.25">
      <c r="B62" s="34"/>
      <c r="C62" s="34"/>
      <c r="D62" s="34"/>
      <c r="E62" s="34"/>
      <c r="F62" s="34"/>
      <c r="G62" s="34"/>
    </row>
    <row r="63" spans="2:7" x14ac:dyDescent="0.25">
      <c r="B63" s="45"/>
      <c r="C63" s="45"/>
      <c r="D63" s="45"/>
      <c r="E63" s="45"/>
      <c r="F63" s="45"/>
      <c r="G63" s="45"/>
    </row>
    <row r="64" spans="2:7" x14ac:dyDescent="0.25">
      <c r="B64" s="45"/>
      <c r="C64" s="45"/>
      <c r="D64" s="45"/>
      <c r="E64" s="45"/>
      <c r="F64" s="45"/>
      <c r="G64" s="45"/>
    </row>
    <row r="65" spans="2:7" x14ac:dyDescent="0.25">
      <c r="B65" s="47"/>
      <c r="C65" s="47"/>
      <c r="D65" s="47"/>
      <c r="E65" s="47"/>
      <c r="F65" s="47"/>
      <c r="G65" s="45"/>
    </row>
    <row r="66" spans="2:7" x14ac:dyDescent="0.25">
      <c r="B66" s="34"/>
      <c r="C66" s="34"/>
      <c r="D66" s="34"/>
      <c r="E66" s="34"/>
      <c r="F66" s="34"/>
      <c r="G66" s="34"/>
    </row>
    <row r="67" spans="2:7" x14ac:dyDescent="0.25">
      <c r="B67" s="34"/>
      <c r="C67" s="34"/>
      <c r="D67" s="34"/>
      <c r="E67" s="34"/>
      <c r="F67" s="34"/>
      <c r="G67" s="34"/>
    </row>
    <row r="68" spans="2:7" x14ac:dyDescent="0.25">
      <c r="B68" s="34"/>
      <c r="C68" s="34"/>
      <c r="D68" s="34"/>
      <c r="E68" s="34"/>
      <c r="F68" s="34"/>
      <c r="G68" s="34"/>
    </row>
    <row r="69" spans="2:7" x14ac:dyDescent="0.25">
      <c r="B69" s="34"/>
      <c r="C69" s="34"/>
      <c r="D69" s="34"/>
      <c r="E69" s="34"/>
      <c r="F69" s="34"/>
      <c r="G69" s="34"/>
    </row>
    <row r="70" spans="2:7" x14ac:dyDescent="0.25">
      <c r="B70" s="34"/>
      <c r="C70" s="34"/>
      <c r="D70" s="34"/>
      <c r="E70" s="34"/>
      <c r="F70" s="34"/>
      <c r="G70" s="34"/>
    </row>
    <row r="71" spans="2:7" x14ac:dyDescent="0.25">
      <c r="B71" s="34"/>
      <c r="C71" s="34"/>
      <c r="D71" s="34"/>
      <c r="E71" s="34"/>
      <c r="F71" s="34"/>
      <c r="G71" s="34"/>
    </row>
  </sheetData>
  <mergeCells count="31">
    <mergeCell ref="P6:P7"/>
    <mergeCell ref="Q6:R6"/>
    <mergeCell ref="S6:S7"/>
    <mergeCell ref="U5:Y5"/>
    <mergeCell ref="U6:U7"/>
    <mergeCell ref="V6:V7"/>
    <mergeCell ref="W6:X6"/>
    <mergeCell ref="Y6:Y7"/>
    <mergeCell ref="B5:B7"/>
    <mergeCell ref="C5:D5"/>
    <mergeCell ref="E5:F5"/>
    <mergeCell ref="C6:C7"/>
    <mergeCell ref="D6:D7"/>
    <mergeCell ref="E6:E7"/>
    <mergeCell ref="F6:F7"/>
    <mergeCell ref="A39:Q39"/>
    <mergeCell ref="AB6:AB7"/>
    <mergeCell ref="AC6:AC7"/>
    <mergeCell ref="AD6:AD7"/>
    <mergeCell ref="AA5:AB5"/>
    <mergeCell ref="AC5:AD5"/>
    <mergeCell ref="AA6:AA7"/>
    <mergeCell ref="A5:A7"/>
    <mergeCell ref="H5:H7"/>
    <mergeCell ref="I5:M5"/>
    <mergeCell ref="O5:S5"/>
    <mergeCell ref="I6:I7"/>
    <mergeCell ref="J6:J7"/>
    <mergeCell ref="K6:L6"/>
    <mergeCell ref="M6:M7"/>
    <mergeCell ref="O6:O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6.1 Changes MPI</vt:lpstr>
      <vt:lpstr>6.2 Changes H</vt:lpstr>
      <vt:lpstr>6.3 Changes A</vt:lpstr>
      <vt:lpstr>6.4 Indicator Changes</vt:lpstr>
      <vt:lpstr>6.5 Subnational</vt:lpstr>
      <vt:lpstr> 6.6 Changes Rural Urban</vt:lpstr>
      <vt:lpstr>6.7 Changes Age Group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Pinilla</dc:creator>
  <cp:lastModifiedBy>Monica Pinilla</cp:lastModifiedBy>
  <dcterms:created xsi:type="dcterms:W3CDTF">2019-04-07T17:24:54Z</dcterms:created>
  <dcterms:modified xsi:type="dcterms:W3CDTF">2019-06-15T20:04:46Z</dcterms:modified>
</cp:coreProperties>
</file>