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rma\Downloads\"/>
    </mc:Choice>
  </mc:AlternateContent>
  <xr:revisionPtr revIDLastSave="0" documentId="8_{8579422F-D8FE-4917-BE85-D4064C2A9341}" xr6:coauthVersionLast="47" xr6:coauthVersionMax="47" xr10:uidLastSave="{00000000-0000-0000-0000-000000000000}"/>
  <bookViews>
    <workbookView xWindow="-120" yWindow="-120" windowWidth="20730" windowHeight="11160" activeTab="1" xr2:uid="{04C8497E-03B7-4F87-B067-DA28C1DFD30A}"/>
  </bookViews>
  <sheets>
    <sheet name="Sheet1" sheetId="4" r:id="rId1"/>
    <sheet name="EDA (Dashboard)" sheetId="10" r:id="rId2"/>
    <sheet name="Sheet2" sheetId="2" r:id="rId3"/>
    <sheet name="Sheet3" sheetId="3" r:id="rId4"/>
  </sheets>
  <definedNames>
    <definedName name="_xlchart.v1.0" hidden="1">Sheet2!$G$4:$G$7</definedName>
    <definedName name="_xlchart.v1.1" hidden="1">Sheet2!$H$4:$H$7</definedName>
    <definedName name="_xlchart.v1.2" hidden="1">Sheet2!$I$4:$I$7</definedName>
    <definedName name="_xlchart.v1.3" hidden="1">Sheet2!$J$4:$J$7</definedName>
    <definedName name="start.date">#REF!</definedName>
  </definedNames>
  <calcPr calcId="191029"/>
  <pivotCaches>
    <pivotCache cacheId="0" r:id="rId5"/>
    <pivotCache cacheId="1" r:id="rId6"/>
    <pivotCache cacheId="3" r:id="rId7"/>
    <pivotCache cacheId="14" r:id="rId8"/>
    <pivotCache cacheId="3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9" i="10" l="1"/>
  <c r="J29" i="10"/>
  <c r="J32" i="10"/>
  <c r="J35" i="10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2"/>
  <c r="L70" i="4"/>
  <c r="L67" i="4"/>
  <c r="L64" i="4"/>
</calcChain>
</file>

<file path=xl/sharedStrings.xml><?xml version="1.0" encoding="utf-8"?>
<sst xmlns="http://schemas.openxmlformats.org/spreadsheetml/2006/main" count="425" uniqueCount="92">
  <si>
    <t>Date</t>
  </si>
  <si>
    <t>Usage</t>
  </si>
  <si>
    <t>Notifications</t>
  </si>
  <si>
    <t>Times opened</t>
  </si>
  <si>
    <t>App</t>
  </si>
  <si>
    <t>Instagram</t>
  </si>
  <si>
    <t>Whatsapp</t>
  </si>
  <si>
    <t xml:space="preserve">Date </t>
  </si>
  <si>
    <t>Rank 1</t>
  </si>
  <si>
    <t>Rank 2</t>
  </si>
  <si>
    <t>Rank 3</t>
  </si>
  <si>
    <t>Netflix</t>
  </si>
  <si>
    <t>Chrome</t>
  </si>
  <si>
    <t>WeChat</t>
  </si>
  <si>
    <t>LinkedIn</t>
  </si>
  <si>
    <t>Zoom</t>
  </si>
  <si>
    <t>Spotify</t>
  </si>
  <si>
    <t>Facebook</t>
  </si>
  <si>
    <t>YouTube</t>
  </si>
  <si>
    <t>Gallery</t>
  </si>
  <si>
    <t>Gmail</t>
  </si>
  <si>
    <t>Linkedin</t>
  </si>
  <si>
    <t>Maps</t>
  </si>
  <si>
    <t>Hulu</t>
  </si>
  <si>
    <t>Total Usage</t>
  </si>
  <si>
    <t>Unlocks</t>
  </si>
  <si>
    <t>Row Labels</t>
  </si>
  <si>
    <t>Grand Total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</si>
  <si>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</si>
  <si>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</si>
  <si>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</si>
  <si>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</si>
  <si>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</si>
  <si>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</si>
  <si>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</si>
  <si>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</si>
  <si>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</si>
  <si>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</si>
  <si>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</si>
  <si>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</si>
  <si>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</si>
  <si>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</si>
  <si>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</si>
  <si>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</si>
  <si>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</si>
  <si>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</si>
  <si>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</si>
  <si>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</si>
  <si>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</si>
  <si>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</si>
  <si>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</si>
  <si>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</si>
  <si>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</si>
  <si>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</si>
  <si>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</si>
  <si>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Sum of Notifications</t>
  </si>
  <si>
    <t>Sum of Times opened</t>
  </si>
  <si>
    <t>Sum of Usage</t>
  </si>
  <si>
    <t>(All)</t>
  </si>
  <si>
    <t>Correation Between Usages, Notification and Times Opened</t>
  </si>
  <si>
    <t xml:space="preserve">Correation Between Usages, Notification </t>
  </si>
  <si>
    <t xml:space="preserve">Correation Between  Notification and Times Opened </t>
  </si>
  <si>
    <t xml:space="preserve">Correation Between Usages, Times Opened </t>
  </si>
  <si>
    <t>Count of Rank 1</t>
  </si>
  <si>
    <t>Count of Rank 2</t>
  </si>
  <si>
    <t>Count of Rank 3</t>
  </si>
  <si>
    <t>realtion between usage, notification</t>
  </si>
  <si>
    <t>Day of Week</t>
  </si>
  <si>
    <t>Friday</t>
  </si>
  <si>
    <t>Saturday</t>
  </si>
  <si>
    <t>Sunday</t>
  </si>
  <si>
    <t>Monday</t>
  </si>
  <si>
    <t>Tuesday</t>
  </si>
  <si>
    <t>Wednesday</t>
  </si>
  <si>
    <t>Thursday</t>
  </si>
  <si>
    <t>Average of Usage2</t>
  </si>
  <si>
    <t>Average of Notifications2</t>
  </si>
  <si>
    <t>Average of Times opened2</t>
  </si>
  <si>
    <t>Sum of Total Usage</t>
  </si>
  <si>
    <t>Sum of Unlocks</t>
  </si>
  <si>
    <t>Day of week</t>
  </si>
  <si>
    <t>Average of Total Usage2</t>
  </si>
  <si>
    <t>Average of Unlocks2</t>
  </si>
  <si>
    <t>Exploratory Data Analysis (EDA)</t>
  </si>
  <si>
    <t xml:space="preserve"> Usage</t>
  </si>
  <si>
    <t xml:space="preserve"> Notifications</t>
  </si>
  <si>
    <t xml:space="preserve"> Times opened</t>
  </si>
  <si>
    <t xml:space="preserve">Correation Between  Notification &amp; Times Opened </t>
  </si>
  <si>
    <t xml:space="preserve">Total of usages, notification, times opened by day of week </t>
  </si>
  <si>
    <t xml:space="preserve">Average  of usages, notification, times opened by day of week </t>
  </si>
  <si>
    <t xml:space="preserve">Trend of usages </t>
  </si>
  <si>
    <t xml:space="preserve">Filtered by apps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</si>
</sst>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vertical="center"/>
    </xf>
    <xf numFmtId="0" fontId="0" fillId="4" borderId="0" xfId="0" applyFill="1"/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Border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9" fontId="3" fillId="3" borderId="0" xfId="1" applyFont="1" applyFill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9" fontId="3" fillId="5" borderId="1" xfId="1" applyFont="1" applyFill="1" applyBorder="1" applyAlignment="1">
      <alignment horizontal="center" vertical="center"/>
    </xf>
    <xf numFmtId="9" fontId="3" fillId="5" borderId="2" xfId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Alignment="1"/>
    <xf numFmtId="0" fontId="3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9"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Usages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Sheet1!$I$7:$I$33</c:f>
              <c:strCache>
                <c:ptCount val="27"/>
                <c:pt idx="0">
                  <c:v>26-Aug</c:v>
                </c:pt>
                <c:pt idx="1">
                  <c:v>27-Aug</c:v>
                </c:pt>
                <c:pt idx="2">
                  <c:v>28-Aug</c:v>
                </c:pt>
                <c:pt idx="3">
                  <c:v>29-Aug</c:v>
                </c:pt>
                <c:pt idx="4">
                  <c:v>30-Aug</c:v>
                </c:pt>
                <c:pt idx="5">
                  <c:v>31-Aug</c:v>
                </c:pt>
                <c:pt idx="6">
                  <c:v>01-Sep</c:v>
                </c:pt>
                <c:pt idx="7">
                  <c:v>02-Sep</c:v>
                </c:pt>
                <c:pt idx="8">
                  <c:v>03-Sep</c:v>
                </c:pt>
                <c:pt idx="9">
                  <c:v>04-Sep</c:v>
                </c:pt>
                <c:pt idx="10">
                  <c:v>05-Sep</c:v>
                </c:pt>
                <c:pt idx="11">
                  <c:v>06-Sep</c:v>
                </c:pt>
                <c:pt idx="12">
                  <c:v>07-Sep</c:v>
                </c:pt>
                <c:pt idx="13">
                  <c:v>08-Sep</c:v>
                </c:pt>
                <c:pt idx="14">
                  <c:v>09-Sep</c:v>
                </c:pt>
                <c:pt idx="15">
                  <c:v>10-Sep</c:v>
                </c:pt>
                <c:pt idx="16">
                  <c:v>11-Sep</c:v>
                </c:pt>
                <c:pt idx="17">
                  <c:v>12-Sep</c:v>
                </c:pt>
                <c:pt idx="18">
                  <c:v>13-Sep</c:v>
                </c:pt>
                <c:pt idx="19">
                  <c:v>14-Sep</c:v>
                </c:pt>
                <c:pt idx="20">
                  <c:v>15-Sep</c:v>
                </c:pt>
                <c:pt idx="21">
                  <c:v>16-Sep</c:v>
                </c:pt>
                <c:pt idx="22">
                  <c:v>17-Sep</c:v>
                </c:pt>
                <c:pt idx="23">
                  <c:v>18-Sep</c:v>
                </c:pt>
                <c:pt idx="24">
                  <c:v>19-Sep</c:v>
                </c:pt>
                <c:pt idx="25">
                  <c:v>20-Sep</c:v>
                </c:pt>
                <c:pt idx="26">
                  <c:v>21-Sep</c:v>
                </c:pt>
              </c:strCache>
            </c:strRef>
          </c:xVal>
          <c:yVal>
            <c:numRef>
              <c:f>Sheet1!$K$8:$K$33</c:f>
              <c:numCache>
                <c:formatCode>General</c:formatCode>
                <c:ptCount val="26"/>
                <c:pt idx="0">
                  <c:v>154</c:v>
                </c:pt>
                <c:pt idx="1">
                  <c:v>414</c:v>
                </c:pt>
                <c:pt idx="2">
                  <c:v>192</c:v>
                </c:pt>
                <c:pt idx="3">
                  <c:v>265</c:v>
                </c:pt>
                <c:pt idx="4">
                  <c:v>194</c:v>
                </c:pt>
                <c:pt idx="5">
                  <c:v>122</c:v>
                </c:pt>
                <c:pt idx="6">
                  <c:v>172</c:v>
                </c:pt>
                <c:pt idx="7">
                  <c:v>95</c:v>
                </c:pt>
                <c:pt idx="8">
                  <c:v>67</c:v>
                </c:pt>
                <c:pt idx="9">
                  <c:v>242</c:v>
                </c:pt>
                <c:pt idx="10">
                  <c:v>239</c:v>
                </c:pt>
                <c:pt idx="11">
                  <c:v>235</c:v>
                </c:pt>
                <c:pt idx="12">
                  <c:v>265</c:v>
                </c:pt>
                <c:pt idx="13">
                  <c:v>473</c:v>
                </c:pt>
                <c:pt idx="14">
                  <c:v>237</c:v>
                </c:pt>
                <c:pt idx="15">
                  <c:v>353</c:v>
                </c:pt>
                <c:pt idx="16">
                  <c:v>389</c:v>
                </c:pt>
                <c:pt idx="17">
                  <c:v>198</c:v>
                </c:pt>
                <c:pt idx="18">
                  <c:v>202</c:v>
                </c:pt>
                <c:pt idx="19">
                  <c:v>196</c:v>
                </c:pt>
                <c:pt idx="20">
                  <c:v>189</c:v>
                </c:pt>
                <c:pt idx="21">
                  <c:v>221</c:v>
                </c:pt>
                <c:pt idx="22">
                  <c:v>311</c:v>
                </c:pt>
                <c:pt idx="23">
                  <c:v>177</c:v>
                </c:pt>
                <c:pt idx="24">
                  <c:v>201</c:v>
                </c:pt>
                <c:pt idx="25">
                  <c:v>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6-4C36-B03D-D2BD67A83A4D}"/>
            </c:ext>
          </c:extLst>
        </c:ser>
        <c:ser>
          <c:idx val="1"/>
          <c:order val="1"/>
          <c:tx>
            <c:v>Notification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Sheet1!$I$7:$I$33</c:f>
              <c:strCache>
                <c:ptCount val="27"/>
                <c:pt idx="0">
                  <c:v>26-Aug</c:v>
                </c:pt>
                <c:pt idx="1">
                  <c:v>27-Aug</c:v>
                </c:pt>
                <c:pt idx="2">
                  <c:v>28-Aug</c:v>
                </c:pt>
                <c:pt idx="3">
                  <c:v>29-Aug</c:v>
                </c:pt>
                <c:pt idx="4">
                  <c:v>30-Aug</c:v>
                </c:pt>
                <c:pt idx="5">
                  <c:v>31-Aug</c:v>
                </c:pt>
                <c:pt idx="6">
                  <c:v>01-Sep</c:v>
                </c:pt>
                <c:pt idx="7">
                  <c:v>02-Sep</c:v>
                </c:pt>
                <c:pt idx="8">
                  <c:v>03-Sep</c:v>
                </c:pt>
                <c:pt idx="9">
                  <c:v>04-Sep</c:v>
                </c:pt>
                <c:pt idx="10">
                  <c:v>05-Sep</c:v>
                </c:pt>
                <c:pt idx="11">
                  <c:v>06-Sep</c:v>
                </c:pt>
                <c:pt idx="12">
                  <c:v>07-Sep</c:v>
                </c:pt>
                <c:pt idx="13">
                  <c:v>08-Sep</c:v>
                </c:pt>
                <c:pt idx="14">
                  <c:v>09-Sep</c:v>
                </c:pt>
                <c:pt idx="15">
                  <c:v>10-Sep</c:v>
                </c:pt>
                <c:pt idx="16">
                  <c:v>11-Sep</c:v>
                </c:pt>
                <c:pt idx="17">
                  <c:v>12-Sep</c:v>
                </c:pt>
                <c:pt idx="18">
                  <c:v>13-Sep</c:v>
                </c:pt>
                <c:pt idx="19">
                  <c:v>14-Sep</c:v>
                </c:pt>
                <c:pt idx="20">
                  <c:v>15-Sep</c:v>
                </c:pt>
                <c:pt idx="21">
                  <c:v>16-Sep</c:v>
                </c:pt>
                <c:pt idx="22">
                  <c:v>17-Sep</c:v>
                </c:pt>
                <c:pt idx="23">
                  <c:v>18-Sep</c:v>
                </c:pt>
                <c:pt idx="24">
                  <c:v>19-Sep</c:v>
                </c:pt>
                <c:pt idx="25">
                  <c:v>20-Sep</c:v>
                </c:pt>
                <c:pt idx="26">
                  <c:v>21-Sep</c:v>
                </c:pt>
              </c:strCache>
            </c:strRef>
          </c:xVal>
          <c:yVal>
            <c:numRef>
              <c:f>Sheet1!$K$7:$K$33</c:f>
              <c:numCache>
                <c:formatCode>General</c:formatCode>
                <c:ptCount val="27"/>
                <c:pt idx="0">
                  <c:v>279</c:v>
                </c:pt>
                <c:pt idx="1">
                  <c:v>154</c:v>
                </c:pt>
                <c:pt idx="2">
                  <c:v>414</c:v>
                </c:pt>
                <c:pt idx="3">
                  <c:v>192</c:v>
                </c:pt>
                <c:pt idx="4">
                  <c:v>265</c:v>
                </c:pt>
                <c:pt idx="5">
                  <c:v>194</c:v>
                </c:pt>
                <c:pt idx="6">
                  <c:v>122</c:v>
                </c:pt>
                <c:pt idx="7">
                  <c:v>172</c:v>
                </c:pt>
                <c:pt idx="8">
                  <c:v>95</c:v>
                </c:pt>
                <c:pt idx="9">
                  <c:v>67</c:v>
                </c:pt>
                <c:pt idx="10">
                  <c:v>242</c:v>
                </c:pt>
                <c:pt idx="11">
                  <c:v>239</c:v>
                </c:pt>
                <c:pt idx="12">
                  <c:v>235</c:v>
                </c:pt>
                <c:pt idx="13">
                  <c:v>265</c:v>
                </c:pt>
                <c:pt idx="14">
                  <c:v>473</c:v>
                </c:pt>
                <c:pt idx="15">
                  <c:v>237</c:v>
                </c:pt>
                <c:pt idx="16">
                  <c:v>353</c:v>
                </c:pt>
                <c:pt idx="17">
                  <c:v>389</c:v>
                </c:pt>
                <c:pt idx="18">
                  <c:v>198</c:v>
                </c:pt>
                <c:pt idx="19">
                  <c:v>202</c:v>
                </c:pt>
                <c:pt idx="20">
                  <c:v>196</c:v>
                </c:pt>
                <c:pt idx="21">
                  <c:v>189</c:v>
                </c:pt>
                <c:pt idx="22">
                  <c:v>221</c:v>
                </c:pt>
                <c:pt idx="23">
                  <c:v>311</c:v>
                </c:pt>
                <c:pt idx="24">
                  <c:v>177</c:v>
                </c:pt>
                <c:pt idx="25">
                  <c:v>201</c:v>
                </c:pt>
                <c:pt idx="26">
                  <c:v>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66-4C36-B03D-D2BD67A8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50688"/>
        <c:axId val="348251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Times Opended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Sheet1!$I$7:$I$33</c15:sqref>
                        </c15:formulaRef>
                      </c:ext>
                    </c:extLst>
                    <c:strCache>
                      <c:ptCount val="27"/>
                      <c:pt idx="0">
                        <c:v>26-Aug</c:v>
                      </c:pt>
                      <c:pt idx="1">
                        <c:v>27-Aug</c:v>
                      </c:pt>
                      <c:pt idx="2">
                        <c:v>28-Aug</c:v>
                      </c:pt>
                      <c:pt idx="3">
                        <c:v>29-Aug</c:v>
                      </c:pt>
                      <c:pt idx="4">
                        <c:v>30-Aug</c:v>
                      </c:pt>
                      <c:pt idx="5">
                        <c:v>31-Aug</c:v>
                      </c:pt>
                      <c:pt idx="6">
                        <c:v>01-Sep</c:v>
                      </c:pt>
                      <c:pt idx="7">
                        <c:v>02-Sep</c:v>
                      </c:pt>
                      <c:pt idx="8">
                        <c:v>03-Sep</c:v>
                      </c:pt>
                      <c:pt idx="9">
                        <c:v>04-Sep</c:v>
                      </c:pt>
                      <c:pt idx="10">
                        <c:v>05-Sep</c:v>
                      </c:pt>
                      <c:pt idx="11">
                        <c:v>06-Sep</c:v>
                      </c:pt>
                      <c:pt idx="12">
                        <c:v>07-Sep</c:v>
                      </c:pt>
                      <c:pt idx="13">
                        <c:v>08-Sep</c:v>
                      </c:pt>
                      <c:pt idx="14">
                        <c:v>09-Sep</c:v>
                      </c:pt>
                      <c:pt idx="15">
                        <c:v>10-Sep</c:v>
                      </c:pt>
                      <c:pt idx="16">
                        <c:v>11-Sep</c:v>
                      </c:pt>
                      <c:pt idx="17">
                        <c:v>12-Sep</c:v>
                      </c:pt>
                      <c:pt idx="18">
                        <c:v>13-Sep</c:v>
                      </c:pt>
                      <c:pt idx="19">
                        <c:v>14-Sep</c:v>
                      </c:pt>
                      <c:pt idx="20">
                        <c:v>15-Sep</c:v>
                      </c:pt>
                      <c:pt idx="21">
                        <c:v>16-Sep</c:v>
                      </c:pt>
                      <c:pt idx="22">
                        <c:v>17-Sep</c:v>
                      </c:pt>
                      <c:pt idx="23">
                        <c:v>18-Sep</c:v>
                      </c:pt>
                      <c:pt idx="24">
                        <c:v>19-Sep</c:v>
                      </c:pt>
                      <c:pt idx="25">
                        <c:v>20-Sep</c:v>
                      </c:pt>
                      <c:pt idx="26">
                        <c:v>21-Sep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Sheet1!$L$7:$L$33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154</c:v>
                      </c:pt>
                      <c:pt idx="1">
                        <c:v>116</c:v>
                      </c:pt>
                      <c:pt idx="2">
                        <c:v>141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97</c:v>
                      </c:pt>
                      <c:pt idx="6">
                        <c:v>104</c:v>
                      </c:pt>
                      <c:pt idx="7">
                        <c:v>125</c:v>
                      </c:pt>
                      <c:pt idx="8">
                        <c:v>41</c:v>
                      </c:pt>
                      <c:pt idx="9">
                        <c:v>63</c:v>
                      </c:pt>
                      <c:pt idx="10">
                        <c:v>172</c:v>
                      </c:pt>
                      <c:pt idx="11">
                        <c:v>135</c:v>
                      </c:pt>
                      <c:pt idx="12">
                        <c:v>102</c:v>
                      </c:pt>
                      <c:pt idx="13">
                        <c:v>125</c:v>
                      </c:pt>
                      <c:pt idx="14">
                        <c:v>262</c:v>
                      </c:pt>
                      <c:pt idx="15">
                        <c:v>149</c:v>
                      </c:pt>
                      <c:pt idx="16">
                        <c:v>187</c:v>
                      </c:pt>
                      <c:pt idx="17">
                        <c:v>274</c:v>
                      </c:pt>
                      <c:pt idx="18">
                        <c:v>130</c:v>
                      </c:pt>
                      <c:pt idx="19">
                        <c:v>69</c:v>
                      </c:pt>
                      <c:pt idx="20">
                        <c:v>62</c:v>
                      </c:pt>
                      <c:pt idx="21">
                        <c:v>96</c:v>
                      </c:pt>
                      <c:pt idx="22">
                        <c:v>123</c:v>
                      </c:pt>
                      <c:pt idx="23">
                        <c:v>137</c:v>
                      </c:pt>
                      <c:pt idx="24">
                        <c:v>108</c:v>
                      </c:pt>
                      <c:pt idx="25">
                        <c:v>83</c:v>
                      </c:pt>
                      <c:pt idx="26">
                        <c:v>76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866-4C36-B03D-D2BD67A83A4D}"/>
                  </c:ext>
                </c:extLst>
              </c15:ser>
            </c15:filteredScatterSeries>
          </c:ext>
        </c:extLst>
      </c:scatterChart>
      <c:valAx>
        <c:axId val="3482506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251016"/>
        <c:crosses val="autoZero"/>
        <c:crossBetween val="midCat"/>
      </c:valAx>
      <c:valAx>
        <c:axId val="348251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82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Usages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(Dashboard)'!$T$9:$T$15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'EDA (Dashboard)'!$X$9:$X$15</c:f>
              <c:numCache>
                <c:formatCode>0.00</c:formatCode>
                <c:ptCount val="7"/>
                <c:pt idx="0">
                  <c:v>43.5</c:v>
                </c:pt>
                <c:pt idx="1">
                  <c:v>11</c:v>
                </c:pt>
                <c:pt idx="2">
                  <c:v>15</c:v>
                </c:pt>
                <c:pt idx="3">
                  <c:v>39</c:v>
                </c:pt>
                <c:pt idx="4">
                  <c:v>25</c:v>
                </c:pt>
                <c:pt idx="5">
                  <c:v>28.25</c:v>
                </c:pt>
                <c:pt idx="6">
                  <c:v>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6-41B2-BF9E-83792A46DDA3}"/>
            </c:ext>
          </c:extLst>
        </c:ser>
        <c:ser>
          <c:idx val="1"/>
          <c:order val="1"/>
          <c:tx>
            <c:v>Notification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(Dashboard)'!$T$9:$T$15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'EDA (Dashboard)'!$Y$9:$Y$15</c:f>
              <c:numCache>
                <c:formatCode>0</c:formatCode>
                <c:ptCount val="7"/>
                <c:pt idx="0">
                  <c:v>41.5</c:v>
                </c:pt>
                <c:pt idx="1">
                  <c:v>27.25</c:v>
                </c:pt>
                <c:pt idx="2">
                  <c:v>17.5</c:v>
                </c:pt>
                <c:pt idx="3">
                  <c:v>28.666666666666668</c:v>
                </c:pt>
                <c:pt idx="4">
                  <c:v>44.75</c:v>
                </c:pt>
                <c:pt idx="5">
                  <c:v>34.5</c:v>
                </c:pt>
                <c:pt idx="6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6-41B2-BF9E-83792A46DDA3}"/>
            </c:ext>
          </c:extLst>
        </c:ser>
        <c:ser>
          <c:idx val="2"/>
          <c:order val="2"/>
          <c:tx>
            <c:v>Times opened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(Dashboard)'!$T$9:$T$15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'EDA (Dashboard)'!$Z$9:$Z$15</c:f>
              <c:numCache>
                <c:formatCode>0</c:formatCode>
                <c:ptCount val="7"/>
                <c:pt idx="0">
                  <c:v>44.75</c:v>
                </c:pt>
                <c:pt idx="1">
                  <c:v>18.5</c:v>
                </c:pt>
                <c:pt idx="2">
                  <c:v>12.25</c:v>
                </c:pt>
                <c:pt idx="3">
                  <c:v>34.666666666666664</c:v>
                </c:pt>
                <c:pt idx="4">
                  <c:v>36.5</c:v>
                </c:pt>
                <c:pt idx="5">
                  <c:v>36.5</c:v>
                </c:pt>
                <c:pt idx="6">
                  <c:v>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6-41B2-BF9E-83792A46DD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6380448"/>
        <c:axId val="746380776"/>
      </c:barChart>
      <c:catAx>
        <c:axId val="7463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80776"/>
        <c:crosses val="autoZero"/>
        <c:auto val="1"/>
        <c:lblAlgn val="ctr"/>
        <c:lblOffset val="100"/>
        <c:noMultiLvlLbl val="0"/>
      </c:catAx>
      <c:valAx>
        <c:axId val="7463807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80448"/>
        <c:crosses val="autoZero"/>
        <c:crossBetween val="between"/>
      </c:valAx>
      <c:spPr>
        <a:solidFill>
          <a:schemeClr val="accent1">
            <a:alpha val="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 (Dashboard)'!$AD$19</c:f>
              <c:strCache>
                <c:ptCount val="1"/>
                <c:pt idx="0">
                  <c:v>(All) 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'EDA (Dashboard)'!$AD$9:$AD$12</c:f>
              <c:strCache>
                <c:ptCount val="4"/>
                <c:pt idx="0">
                  <c:v>30-Aug</c:v>
                </c:pt>
                <c:pt idx="1">
                  <c:v>06-Sep</c:v>
                </c:pt>
                <c:pt idx="2">
                  <c:v>13-Sep</c:v>
                </c:pt>
                <c:pt idx="3">
                  <c:v>20-Sep</c:v>
                </c:pt>
              </c:strCache>
            </c:strRef>
          </c:cat>
          <c:val>
            <c:numRef>
              <c:f>'EDA (Dashboard)'!$AE$9:$AE$12</c:f>
              <c:numCache>
                <c:formatCode>General</c:formatCode>
                <c:ptCount val="4"/>
                <c:pt idx="0">
                  <c:v>131</c:v>
                </c:pt>
                <c:pt idx="1">
                  <c:v>110</c:v>
                </c:pt>
                <c:pt idx="2">
                  <c:v>88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2-46CB-8149-CCB92F67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24552"/>
        <c:axId val="624524880"/>
      </c:lineChart>
      <c:catAx>
        <c:axId val="62452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24880"/>
        <c:crosses val="autoZero"/>
        <c:auto val="1"/>
        <c:lblAlgn val="ctr"/>
        <c:lblOffset val="100"/>
        <c:noMultiLvlLbl val="0"/>
      </c:catAx>
      <c:valAx>
        <c:axId val="6245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2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of usages, notification, times opened by day of week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Sheet1!$Q$7:$Q$13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Sheet1!$R$7:$R$13</c:f>
              <c:numCache>
                <c:formatCode>General</c:formatCode>
                <c:ptCount val="7"/>
                <c:pt idx="0">
                  <c:v>618</c:v>
                </c:pt>
                <c:pt idx="1">
                  <c:v>392</c:v>
                </c:pt>
                <c:pt idx="2">
                  <c:v>481</c:v>
                </c:pt>
                <c:pt idx="3">
                  <c:v>259</c:v>
                </c:pt>
                <c:pt idx="4">
                  <c:v>448</c:v>
                </c:pt>
                <c:pt idx="5">
                  <c:v>498</c:v>
                </c:pt>
                <c:pt idx="6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9-415D-8758-A0DF164EAD61}"/>
            </c:ext>
          </c:extLst>
        </c:ser>
        <c:ser>
          <c:idx val="1"/>
          <c:order val="1"/>
          <c:tx>
            <c:v>Notifications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Sheet1!$Q$7:$Q$13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Sheet1!$S$7:$S$13</c:f>
              <c:numCache>
                <c:formatCode>General</c:formatCode>
                <c:ptCount val="7"/>
                <c:pt idx="0">
                  <c:v>1000</c:v>
                </c:pt>
                <c:pt idx="1">
                  <c:v>903</c:v>
                </c:pt>
                <c:pt idx="2">
                  <c:v>905</c:v>
                </c:pt>
                <c:pt idx="3">
                  <c:v>583</c:v>
                </c:pt>
                <c:pt idx="4">
                  <c:v>1113</c:v>
                </c:pt>
                <c:pt idx="5">
                  <c:v>707</c:v>
                </c:pt>
                <c:pt idx="6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9-415D-8758-A0DF164EAD61}"/>
            </c:ext>
          </c:extLst>
        </c:ser>
        <c:ser>
          <c:idx val="2"/>
          <c:order val="2"/>
          <c:tx>
            <c:v>Times Opened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Sheet1!$Q$7:$Q$13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Sheet1!$T$7:$T$13</c:f>
              <c:numCache>
                <c:formatCode>General</c:formatCode>
                <c:ptCount val="7"/>
                <c:pt idx="0">
                  <c:v>651</c:v>
                </c:pt>
                <c:pt idx="1">
                  <c:v>440</c:v>
                </c:pt>
                <c:pt idx="2">
                  <c:v>344</c:v>
                </c:pt>
                <c:pt idx="3">
                  <c:v>291</c:v>
                </c:pt>
                <c:pt idx="4">
                  <c:v>637</c:v>
                </c:pt>
                <c:pt idx="5">
                  <c:v>429</c:v>
                </c:pt>
                <c:pt idx="6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9-415D-8758-A0DF164E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463736"/>
        <c:axId val="675465376"/>
      </c:barChart>
      <c:catAx>
        <c:axId val="67546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65376"/>
        <c:crosses val="autoZero"/>
        <c:auto val="1"/>
        <c:lblAlgn val="ctr"/>
        <c:lblOffset val="100"/>
        <c:noMultiLvlLbl val="0"/>
      </c:catAx>
      <c:valAx>
        <c:axId val="6754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</a:t>
            </a:r>
            <a:r>
              <a:rPr lang="en-IN" baseline="0"/>
              <a:t> of usage, notification, times opend by day of week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Sheet1!$Q$7:$Q$13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Sheet1!$U$7:$U$13</c:f>
              <c:numCache>
                <c:formatCode>0.00</c:formatCode>
                <c:ptCount val="7"/>
                <c:pt idx="0">
                  <c:v>77.25</c:v>
                </c:pt>
                <c:pt idx="1">
                  <c:v>49</c:v>
                </c:pt>
                <c:pt idx="2">
                  <c:v>60.125</c:v>
                </c:pt>
                <c:pt idx="3">
                  <c:v>43.166666666666664</c:v>
                </c:pt>
                <c:pt idx="4">
                  <c:v>56</c:v>
                </c:pt>
                <c:pt idx="5">
                  <c:v>62.25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7-451D-8C9E-152823B4644A}"/>
            </c:ext>
          </c:extLst>
        </c:ser>
        <c:ser>
          <c:idx val="1"/>
          <c:order val="1"/>
          <c:tx>
            <c:v>Notification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Sheet1!$Q$7:$Q$13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Sheet1!$V$7:$V$13</c:f>
              <c:numCache>
                <c:formatCode>0</c:formatCode>
                <c:ptCount val="7"/>
                <c:pt idx="0">
                  <c:v>125</c:v>
                </c:pt>
                <c:pt idx="1">
                  <c:v>112.875</c:v>
                </c:pt>
                <c:pt idx="2">
                  <c:v>113.125</c:v>
                </c:pt>
                <c:pt idx="3">
                  <c:v>97.166666666666671</c:v>
                </c:pt>
                <c:pt idx="4">
                  <c:v>139.125</c:v>
                </c:pt>
                <c:pt idx="5">
                  <c:v>88.375</c:v>
                </c:pt>
                <c:pt idx="6">
                  <c:v>143.125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7-451D-8C9E-152823B4644A}"/>
            </c:ext>
          </c:extLst>
        </c:ser>
        <c:ser>
          <c:idx val="2"/>
          <c:order val="2"/>
          <c:tx>
            <c:v>Times opened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Sheet1!$Q$7:$Q$13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Sheet1!$W$7:$W$13</c:f>
              <c:numCache>
                <c:formatCode>0</c:formatCode>
                <c:ptCount val="7"/>
                <c:pt idx="0">
                  <c:v>81.375</c:v>
                </c:pt>
                <c:pt idx="1">
                  <c:v>55</c:v>
                </c:pt>
                <c:pt idx="2">
                  <c:v>43</c:v>
                </c:pt>
                <c:pt idx="3">
                  <c:v>48.5</c:v>
                </c:pt>
                <c:pt idx="4">
                  <c:v>79.625</c:v>
                </c:pt>
                <c:pt idx="5">
                  <c:v>53.625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7-451D-8C9E-152823B46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395992"/>
        <c:axId val="710396320"/>
      </c:barChart>
      <c:catAx>
        <c:axId val="71039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6320"/>
        <c:crosses val="autoZero"/>
        <c:auto val="1"/>
        <c:lblAlgn val="ctr"/>
        <c:lblOffset val="100"/>
        <c:noMultiLvlLbl val="0"/>
      </c:catAx>
      <c:valAx>
        <c:axId val="71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9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Sheet1!$AC$5</c:f>
              <c:strCache>
                <c:ptCount val="1"/>
                <c:pt idx="0">
                  <c:v>(All)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Sheet1!$AB$8:$AB$11</c:f>
              <c:strCache>
                <c:ptCount val="4"/>
                <c:pt idx="0">
                  <c:v>30-Aug</c:v>
                </c:pt>
                <c:pt idx="1">
                  <c:v>06-Sep</c:v>
                </c:pt>
                <c:pt idx="2">
                  <c:v>13-Sep</c:v>
                </c:pt>
                <c:pt idx="3">
                  <c:v>20-Sep</c:v>
                </c:pt>
              </c:strCache>
            </c:strRef>
          </c:cat>
          <c:val>
            <c:numRef>
              <c:f>Sheet1!$AC$8:$AC$11</c:f>
              <c:numCache>
                <c:formatCode>General</c:formatCode>
                <c:ptCount val="4"/>
                <c:pt idx="0">
                  <c:v>131</c:v>
                </c:pt>
                <c:pt idx="1">
                  <c:v>110</c:v>
                </c:pt>
                <c:pt idx="2">
                  <c:v>88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8-4CE6-B370-62F7A6D3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26368"/>
        <c:axId val="678927024"/>
      </c:lineChart>
      <c:catAx>
        <c:axId val="6789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7024"/>
        <c:crosses val="autoZero"/>
        <c:auto val="1"/>
        <c:lblAlgn val="ctr"/>
        <c:lblOffset val="100"/>
        <c:noMultiLvlLbl val="0"/>
      </c:catAx>
      <c:valAx>
        <c:axId val="6789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Growth of usages, notification , times opended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Usages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'EDA (Dashboard)'!$A$9:$A$35</c:f>
              <c:strCache>
                <c:ptCount val="27"/>
                <c:pt idx="0">
                  <c:v>26-Aug</c:v>
                </c:pt>
                <c:pt idx="1">
                  <c:v>27-Aug</c:v>
                </c:pt>
                <c:pt idx="2">
                  <c:v>28-Aug</c:v>
                </c:pt>
                <c:pt idx="3">
                  <c:v>29-Aug</c:v>
                </c:pt>
                <c:pt idx="4">
                  <c:v>30-Aug</c:v>
                </c:pt>
                <c:pt idx="5">
                  <c:v>31-Aug</c:v>
                </c:pt>
                <c:pt idx="6">
                  <c:v>01-Sep</c:v>
                </c:pt>
                <c:pt idx="7">
                  <c:v>02-Sep</c:v>
                </c:pt>
                <c:pt idx="8">
                  <c:v>03-Sep</c:v>
                </c:pt>
                <c:pt idx="9">
                  <c:v>04-Sep</c:v>
                </c:pt>
                <c:pt idx="10">
                  <c:v>05-Sep</c:v>
                </c:pt>
                <c:pt idx="11">
                  <c:v>06-Sep</c:v>
                </c:pt>
                <c:pt idx="12">
                  <c:v>07-Sep</c:v>
                </c:pt>
                <c:pt idx="13">
                  <c:v>08-Sep</c:v>
                </c:pt>
                <c:pt idx="14">
                  <c:v>09-Sep</c:v>
                </c:pt>
                <c:pt idx="15">
                  <c:v>10-Sep</c:v>
                </c:pt>
                <c:pt idx="16">
                  <c:v>11-Sep</c:v>
                </c:pt>
                <c:pt idx="17">
                  <c:v>12-Sep</c:v>
                </c:pt>
                <c:pt idx="18">
                  <c:v>13-Sep</c:v>
                </c:pt>
                <c:pt idx="19">
                  <c:v>14-Sep</c:v>
                </c:pt>
                <c:pt idx="20">
                  <c:v>15-Sep</c:v>
                </c:pt>
                <c:pt idx="21">
                  <c:v>16-Sep</c:v>
                </c:pt>
                <c:pt idx="22">
                  <c:v>17-Sep</c:v>
                </c:pt>
                <c:pt idx="23">
                  <c:v>18-Sep</c:v>
                </c:pt>
                <c:pt idx="24">
                  <c:v>19-Sep</c:v>
                </c:pt>
                <c:pt idx="25">
                  <c:v>20-Sep</c:v>
                </c:pt>
                <c:pt idx="26">
                  <c:v>21-Sep</c:v>
                </c:pt>
              </c:strCache>
            </c:strRef>
          </c:xVal>
          <c:yVal>
            <c:numRef>
              <c:f>'EDA (Dashboard)'!$B$9:$B$35</c:f>
              <c:numCache>
                <c:formatCode>General</c:formatCode>
                <c:ptCount val="27"/>
                <c:pt idx="0">
                  <c:v>120</c:v>
                </c:pt>
                <c:pt idx="1">
                  <c:v>108</c:v>
                </c:pt>
                <c:pt idx="2">
                  <c:v>194</c:v>
                </c:pt>
                <c:pt idx="3">
                  <c:v>73</c:v>
                </c:pt>
                <c:pt idx="4">
                  <c:v>131</c:v>
                </c:pt>
                <c:pt idx="5">
                  <c:v>127</c:v>
                </c:pt>
                <c:pt idx="6">
                  <c:v>67</c:v>
                </c:pt>
                <c:pt idx="7">
                  <c:v>92</c:v>
                </c:pt>
                <c:pt idx="8">
                  <c:v>28</c:v>
                </c:pt>
                <c:pt idx="9">
                  <c:v>78</c:v>
                </c:pt>
                <c:pt idx="10">
                  <c:v>168</c:v>
                </c:pt>
                <c:pt idx="11">
                  <c:v>110</c:v>
                </c:pt>
                <c:pt idx="12">
                  <c:v>198</c:v>
                </c:pt>
                <c:pt idx="13">
                  <c:v>140</c:v>
                </c:pt>
                <c:pt idx="14">
                  <c:v>162</c:v>
                </c:pt>
                <c:pt idx="15">
                  <c:v>148</c:v>
                </c:pt>
                <c:pt idx="16">
                  <c:v>297</c:v>
                </c:pt>
                <c:pt idx="17">
                  <c:v>296</c:v>
                </c:pt>
                <c:pt idx="18">
                  <c:v>88</c:v>
                </c:pt>
                <c:pt idx="19">
                  <c:v>65</c:v>
                </c:pt>
                <c:pt idx="20">
                  <c:v>52</c:v>
                </c:pt>
                <c:pt idx="21">
                  <c:v>74</c:v>
                </c:pt>
                <c:pt idx="22">
                  <c:v>214</c:v>
                </c:pt>
                <c:pt idx="23">
                  <c:v>247</c:v>
                </c:pt>
                <c:pt idx="24">
                  <c:v>81</c:v>
                </c:pt>
                <c:pt idx="25">
                  <c:v>63</c:v>
                </c:pt>
                <c:pt idx="26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B-416F-AFC2-117FE37F76AD}"/>
            </c:ext>
          </c:extLst>
        </c:ser>
        <c:ser>
          <c:idx val="1"/>
          <c:order val="1"/>
          <c:tx>
            <c:v>Notification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'EDA (Dashboard)'!$A$9:$A$35</c:f>
              <c:strCache>
                <c:ptCount val="27"/>
                <c:pt idx="0">
                  <c:v>26-Aug</c:v>
                </c:pt>
                <c:pt idx="1">
                  <c:v>27-Aug</c:v>
                </c:pt>
                <c:pt idx="2">
                  <c:v>28-Aug</c:v>
                </c:pt>
                <c:pt idx="3">
                  <c:v>29-Aug</c:v>
                </c:pt>
                <c:pt idx="4">
                  <c:v>30-Aug</c:v>
                </c:pt>
                <c:pt idx="5">
                  <c:v>31-Aug</c:v>
                </c:pt>
                <c:pt idx="6">
                  <c:v>01-Sep</c:v>
                </c:pt>
                <c:pt idx="7">
                  <c:v>02-Sep</c:v>
                </c:pt>
                <c:pt idx="8">
                  <c:v>03-Sep</c:v>
                </c:pt>
                <c:pt idx="9">
                  <c:v>04-Sep</c:v>
                </c:pt>
                <c:pt idx="10">
                  <c:v>05-Sep</c:v>
                </c:pt>
                <c:pt idx="11">
                  <c:v>06-Sep</c:v>
                </c:pt>
                <c:pt idx="12">
                  <c:v>07-Sep</c:v>
                </c:pt>
                <c:pt idx="13">
                  <c:v>08-Sep</c:v>
                </c:pt>
                <c:pt idx="14">
                  <c:v>09-Sep</c:v>
                </c:pt>
                <c:pt idx="15">
                  <c:v>10-Sep</c:v>
                </c:pt>
                <c:pt idx="16">
                  <c:v>11-Sep</c:v>
                </c:pt>
                <c:pt idx="17">
                  <c:v>12-Sep</c:v>
                </c:pt>
                <c:pt idx="18">
                  <c:v>13-Sep</c:v>
                </c:pt>
                <c:pt idx="19">
                  <c:v>14-Sep</c:v>
                </c:pt>
                <c:pt idx="20">
                  <c:v>15-Sep</c:v>
                </c:pt>
                <c:pt idx="21">
                  <c:v>16-Sep</c:v>
                </c:pt>
                <c:pt idx="22">
                  <c:v>17-Sep</c:v>
                </c:pt>
                <c:pt idx="23">
                  <c:v>18-Sep</c:v>
                </c:pt>
                <c:pt idx="24">
                  <c:v>19-Sep</c:v>
                </c:pt>
                <c:pt idx="25">
                  <c:v>20-Sep</c:v>
                </c:pt>
                <c:pt idx="26">
                  <c:v>21-Sep</c:v>
                </c:pt>
              </c:strCache>
            </c:strRef>
          </c:xVal>
          <c:yVal>
            <c:numRef>
              <c:f>'EDA (Dashboard)'!$C$9:$C$35</c:f>
              <c:numCache>
                <c:formatCode>General</c:formatCode>
                <c:ptCount val="27"/>
                <c:pt idx="0">
                  <c:v>279</c:v>
                </c:pt>
                <c:pt idx="1">
                  <c:v>154</c:v>
                </c:pt>
                <c:pt idx="2">
                  <c:v>414</c:v>
                </c:pt>
                <c:pt idx="3">
                  <c:v>192</c:v>
                </c:pt>
                <c:pt idx="4">
                  <c:v>265</c:v>
                </c:pt>
                <c:pt idx="5">
                  <c:v>194</c:v>
                </c:pt>
                <c:pt idx="6">
                  <c:v>122</c:v>
                </c:pt>
                <c:pt idx="7">
                  <c:v>172</c:v>
                </c:pt>
                <c:pt idx="8">
                  <c:v>95</c:v>
                </c:pt>
                <c:pt idx="9">
                  <c:v>67</c:v>
                </c:pt>
                <c:pt idx="10">
                  <c:v>242</c:v>
                </c:pt>
                <c:pt idx="11">
                  <c:v>239</c:v>
                </c:pt>
                <c:pt idx="12">
                  <c:v>235</c:v>
                </c:pt>
                <c:pt idx="13">
                  <c:v>265</c:v>
                </c:pt>
                <c:pt idx="14">
                  <c:v>473</c:v>
                </c:pt>
                <c:pt idx="15">
                  <c:v>237</c:v>
                </c:pt>
                <c:pt idx="16">
                  <c:v>353</c:v>
                </c:pt>
                <c:pt idx="17">
                  <c:v>389</c:v>
                </c:pt>
                <c:pt idx="18">
                  <c:v>198</c:v>
                </c:pt>
                <c:pt idx="19">
                  <c:v>202</c:v>
                </c:pt>
                <c:pt idx="20">
                  <c:v>196</c:v>
                </c:pt>
                <c:pt idx="21">
                  <c:v>189</c:v>
                </c:pt>
                <c:pt idx="22">
                  <c:v>221</c:v>
                </c:pt>
                <c:pt idx="23">
                  <c:v>311</c:v>
                </c:pt>
                <c:pt idx="24">
                  <c:v>177</c:v>
                </c:pt>
                <c:pt idx="25">
                  <c:v>201</c:v>
                </c:pt>
                <c:pt idx="26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B-416F-AFC2-117FE37F76AD}"/>
            </c:ext>
          </c:extLst>
        </c:ser>
        <c:ser>
          <c:idx val="2"/>
          <c:order val="2"/>
          <c:tx>
            <c:v>Times Opend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'EDA (Dashboard)'!$A$9:$A$35</c:f>
              <c:strCache>
                <c:ptCount val="27"/>
                <c:pt idx="0">
                  <c:v>26-Aug</c:v>
                </c:pt>
                <c:pt idx="1">
                  <c:v>27-Aug</c:v>
                </c:pt>
                <c:pt idx="2">
                  <c:v>28-Aug</c:v>
                </c:pt>
                <c:pt idx="3">
                  <c:v>29-Aug</c:v>
                </c:pt>
                <c:pt idx="4">
                  <c:v>30-Aug</c:v>
                </c:pt>
                <c:pt idx="5">
                  <c:v>31-Aug</c:v>
                </c:pt>
                <c:pt idx="6">
                  <c:v>01-Sep</c:v>
                </c:pt>
                <c:pt idx="7">
                  <c:v>02-Sep</c:v>
                </c:pt>
                <c:pt idx="8">
                  <c:v>03-Sep</c:v>
                </c:pt>
                <c:pt idx="9">
                  <c:v>04-Sep</c:v>
                </c:pt>
                <c:pt idx="10">
                  <c:v>05-Sep</c:v>
                </c:pt>
                <c:pt idx="11">
                  <c:v>06-Sep</c:v>
                </c:pt>
                <c:pt idx="12">
                  <c:v>07-Sep</c:v>
                </c:pt>
                <c:pt idx="13">
                  <c:v>08-Sep</c:v>
                </c:pt>
                <c:pt idx="14">
                  <c:v>09-Sep</c:v>
                </c:pt>
                <c:pt idx="15">
                  <c:v>10-Sep</c:v>
                </c:pt>
                <c:pt idx="16">
                  <c:v>11-Sep</c:v>
                </c:pt>
                <c:pt idx="17">
                  <c:v>12-Sep</c:v>
                </c:pt>
                <c:pt idx="18">
                  <c:v>13-Sep</c:v>
                </c:pt>
                <c:pt idx="19">
                  <c:v>14-Sep</c:v>
                </c:pt>
                <c:pt idx="20">
                  <c:v>15-Sep</c:v>
                </c:pt>
                <c:pt idx="21">
                  <c:v>16-Sep</c:v>
                </c:pt>
                <c:pt idx="22">
                  <c:v>17-Sep</c:v>
                </c:pt>
                <c:pt idx="23">
                  <c:v>18-Sep</c:v>
                </c:pt>
                <c:pt idx="24">
                  <c:v>19-Sep</c:v>
                </c:pt>
                <c:pt idx="25">
                  <c:v>20-Sep</c:v>
                </c:pt>
                <c:pt idx="26">
                  <c:v>21-Sep</c:v>
                </c:pt>
              </c:strCache>
            </c:strRef>
          </c:xVal>
          <c:yVal>
            <c:numRef>
              <c:f>'EDA (Dashboard)'!$D$9:$D$35</c:f>
              <c:numCache>
                <c:formatCode>General</c:formatCode>
                <c:ptCount val="27"/>
                <c:pt idx="0">
                  <c:v>154</c:v>
                </c:pt>
                <c:pt idx="1">
                  <c:v>116</c:v>
                </c:pt>
                <c:pt idx="2">
                  <c:v>141</c:v>
                </c:pt>
                <c:pt idx="3">
                  <c:v>97</c:v>
                </c:pt>
                <c:pt idx="4">
                  <c:v>92</c:v>
                </c:pt>
                <c:pt idx="5">
                  <c:v>97</c:v>
                </c:pt>
                <c:pt idx="6">
                  <c:v>104</c:v>
                </c:pt>
                <c:pt idx="7">
                  <c:v>125</c:v>
                </c:pt>
                <c:pt idx="8">
                  <c:v>41</c:v>
                </c:pt>
                <c:pt idx="9">
                  <c:v>63</c:v>
                </c:pt>
                <c:pt idx="10">
                  <c:v>172</c:v>
                </c:pt>
                <c:pt idx="11">
                  <c:v>135</c:v>
                </c:pt>
                <c:pt idx="12">
                  <c:v>102</c:v>
                </c:pt>
                <c:pt idx="13">
                  <c:v>125</c:v>
                </c:pt>
                <c:pt idx="14">
                  <c:v>262</c:v>
                </c:pt>
                <c:pt idx="15">
                  <c:v>149</c:v>
                </c:pt>
                <c:pt idx="16">
                  <c:v>187</c:v>
                </c:pt>
                <c:pt idx="17">
                  <c:v>274</c:v>
                </c:pt>
                <c:pt idx="18">
                  <c:v>130</c:v>
                </c:pt>
                <c:pt idx="19">
                  <c:v>69</c:v>
                </c:pt>
                <c:pt idx="20">
                  <c:v>62</c:v>
                </c:pt>
                <c:pt idx="21">
                  <c:v>96</c:v>
                </c:pt>
                <c:pt idx="22">
                  <c:v>123</c:v>
                </c:pt>
                <c:pt idx="23">
                  <c:v>137</c:v>
                </c:pt>
                <c:pt idx="24">
                  <c:v>108</c:v>
                </c:pt>
                <c:pt idx="25">
                  <c:v>83</c:v>
                </c:pt>
                <c:pt idx="26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B-416F-AFC2-117FE37F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94432"/>
        <c:axId val="570095744"/>
      </c:scatterChart>
      <c:valAx>
        <c:axId val="570094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70095744"/>
        <c:crosses val="autoZero"/>
        <c:crossBetween val="midCat"/>
      </c:valAx>
      <c:valAx>
        <c:axId val="5700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Realtion betweeen Notification &amp; Times opened</a:t>
            </a:r>
          </a:p>
        </c:rich>
      </c:tx>
      <c:layout>
        <c:manualLayout>
          <c:xMode val="edge"/>
          <c:yMode val="edge"/>
          <c:x val="0.1506508875739645"/>
          <c:y val="5.2936352372705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Realtion betweeen usage and Notification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'EDA (Dashboard)'!$C$9:$C$35</c:f>
              <c:numCache>
                <c:formatCode>General</c:formatCode>
                <c:ptCount val="27"/>
                <c:pt idx="0">
                  <c:v>279</c:v>
                </c:pt>
                <c:pt idx="1">
                  <c:v>154</c:v>
                </c:pt>
                <c:pt idx="2">
                  <c:v>414</c:v>
                </c:pt>
                <c:pt idx="3">
                  <c:v>192</c:v>
                </c:pt>
                <c:pt idx="4">
                  <c:v>265</c:v>
                </c:pt>
                <c:pt idx="5">
                  <c:v>194</c:v>
                </c:pt>
                <c:pt idx="6">
                  <c:v>122</c:v>
                </c:pt>
                <c:pt idx="7">
                  <c:v>172</c:v>
                </c:pt>
                <c:pt idx="8">
                  <c:v>95</c:v>
                </c:pt>
                <c:pt idx="9">
                  <c:v>67</c:v>
                </c:pt>
                <c:pt idx="10">
                  <c:v>242</c:v>
                </c:pt>
                <c:pt idx="11">
                  <c:v>239</c:v>
                </c:pt>
                <c:pt idx="12">
                  <c:v>235</c:v>
                </c:pt>
                <c:pt idx="13">
                  <c:v>265</c:v>
                </c:pt>
                <c:pt idx="14">
                  <c:v>473</c:v>
                </c:pt>
                <c:pt idx="15">
                  <c:v>237</c:v>
                </c:pt>
                <c:pt idx="16">
                  <c:v>353</c:v>
                </c:pt>
                <c:pt idx="17">
                  <c:v>389</c:v>
                </c:pt>
                <c:pt idx="18">
                  <c:v>198</c:v>
                </c:pt>
                <c:pt idx="19">
                  <c:v>202</c:v>
                </c:pt>
                <c:pt idx="20">
                  <c:v>196</c:v>
                </c:pt>
                <c:pt idx="21">
                  <c:v>189</c:v>
                </c:pt>
                <c:pt idx="22">
                  <c:v>221</c:v>
                </c:pt>
                <c:pt idx="23">
                  <c:v>311</c:v>
                </c:pt>
                <c:pt idx="24">
                  <c:v>177</c:v>
                </c:pt>
                <c:pt idx="25">
                  <c:v>201</c:v>
                </c:pt>
                <c:pt idx="26">
                  <c:v>274</c:v>
                </c:pt>
              </c:numCache>
            </c:numRef>
          </c:xVal>
          <c:yVal>
            <c:numRef>
              <c:f>'EDA (Dashboard)'!$D$9:$D$35</c:f>
              <c:numCache>
                <c:formatCode>General</c:formatCode>
                <c:ptCount val="27"/>
                <c:pt idx="0">
                  <c:v>154</c:v>
                </c:pt>
                <c:pt idx="1">
                  <c:v>116</c:v>
                </c:pt>
                <c:pt idx="2">
                  <c:v>141</c:v>
                </c:pt>
                <c:pt idx="3">
                  <c:v>97</c:v>
                </c:pt>
                <c:pt idx="4">
                  <c:v>92</c:v>
                </c:pt>
                <c:pt idx="5">
                  <c:v>97</c:v>
                </c:pt>
                <c:pt idx="6">
                  <c:v>104</c:v>
                </c:pt>
                <c:pt idx="7">
                  <c:v>125</c:v>
                </c:pt>
                <c:pt idx="8">
                  <c:v>41</c:v>
                </c:pt>
                <c:pt idx="9">
                  <c:v>63</c:v>
                </c:pt>
                <c:pt idx="10">
                  <c:v>172</c:v>
                </c:pt>
                <c:pt idx="11">
                  <c:v>135</c:v>
                </c:pt>
                <c:pt idx="12">
                  <c:v>102</c:v>
                </c:pt>
                <c:pt idx="13">
                  <c:v>125</c:v>
                </c:pt>
                <c:pt idx="14">
                  <c:v>262</c:v>
                </c:pt>
                <c:pt idx="15">
                  <c:v>149</c:v>
                </c:pt>
                <c:pt idx="16">
                  <c:v>187</c:v>
                </c:pt>
                <c:pt idx="17">
                  <c:v>274</c:v>
                </c:pt>
                <c:pt idx="18">
                  <c:v>130</c:v>
                </c:pt>
                <c:pt idx="19">
                  <c:v>69</c:v>
                </c:pt>
                <c:pt idx="20">
                  <c:v>62</c:v>
                </c:pt>
                <c:pt idx="21">
                  <c:v>96</c:v>
                </c:pt>
                <c:pt idx="22">
                  <c:v>123</c:v>
                </c:pt>
                <c:pt idx="23">
                  <c:v>137</c:v>
                </c:pt>
                <c:pt idx="24">
                  <c:v>108</c:v>
                </c:pt>
                <c:pt idx="25">
                  <c:v>83</c:v>
                </c:pt>
                <c:pt idx="26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B-44BE-B1C2-A8CF7345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08848"/>
        <c:axId val="483609176"/>
      </c:scatterChart>
      <c:valAx>
        <c:axId val="4836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09176"/>
        <c:crosses val="autoZero"/>
        <c:crossBetween val="midCat"/>
      </c:valAx>
      <c:valAx>
        <c:axId val="4836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Realtion betweeen usage and Notification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Realtion betweeen usage and Notification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'EDA (Dashboard)'!$C$9:$C$35</c:f>
              <c:numCache>
                <c:formatCode>General</c:formatCode>
                <c:ptCount val="27"/>
                <c:pt idx="0">
                  <c:v>279</c:v>
                </c:pt>
                <c:pt idx="1">
                  <c:v>154</c:v>
                </c:pt>
                <c:pt idx="2">
                  <c:v>414</c:v>
                </c:pt>
                <c:pt idx="3">
                  <c:v>192</c:v>
                </c:pt>
                <c:pt idx="4">
                  <c:v>265</c:v>
                </c:pt>
                <c:pt idx="5">
                  <c:v>194</c:v>
                </c:pt>
                <c:pt idx="6">
                  <c:v>122</c:v>
                </c:pt>
                <c:pt idx="7">
                  <c:v>172</c:v>
                </c:pt>
                <c:pt idx="8">
                  <c:v>95</c:v>
                </c:pt>
                <c:pt idx="9">
                  <c:v>67</c:v>
                </c:pt>
                <c:pt idx="10">
                  <c:v>242</c:v>
                </c:pt>
                <c:pt idx="11">
                  <c:v>239</c:v>
                </c:pt>
                <c:pt idx="12">
                  <c:v>235</c:v>
                </c:pt>
                <c:pt idx="13">
                  <c:v>265</c:v>
                </c:pt>
                <c:pt idx="14">
                  <c:v>473</c:v>
                </c:pt>
                <c:pt idx="15">
                  <c:v>237</c:v>
                </c:pt>
                <c:pt idx="16">
                  <c:v>353</c:v>
                </c:pt>
                <c:pt idx="17">
                  <c:v>389</c:v>
                </c:pt>
                <c:pt idx="18">
                  <c:v>198</c:v>
                </c:pt>
                <c:pt idx="19">
                  <c:v>202</c:v>
                </c:pt>
                <c:pt idx="20">
                  <c:v>196</c:v>
                </c:pt>
                <c:pt idx="21">
                  <c:v>189</c:v>
                </c:pt>
                <c:pt idx="22">
                  <c:v>221</c:v>
                </c:pt>
                <c:pt idx="23">
                  <c:v>311</c:v>
                </c:pt>
                <c:pt idx="24">
                  <c:v>177</c:v>
                </c:pt>
                <c:pt idx="25">
                  <c:v>201</c:v>
                </c:pt>
                <c:pt idx="26">
                  <c:v>274</c:v>
                </c:pt>
              </c:numCache>
            </c:numRef>
          </c:xVal>
          <c:yVal>
            <c:numRef>
              <c:f>'EDA (Dashboard)'!$B$9:$B$35</c:f>
              <c:numCache>
                <c:formatCode>General</c:formatCode>
                <c:ptCount val="27"/>
                <c:pt idx="0">
                  <c:v>120</c:v>
                </c:pt>
                <c:pt idx="1">
                  <c:v>108</c:v>
                </c:pt>
                <c:pt idx="2">
                  <c:v>194</c:v>
                </c:pt>
                <c:pt idx="3">
                  <c:v>73</c:v>
                </c:pt>
                <c:pt idx="4">
                  <c:v>131</c:v>
                </c:pt>
                <c:pt idx="5">
                  <c:v>127</c:v>
                </c:pt>
                <c:pt idx="6">
                  <c:v>67</c:v>
                </c:pt>
                <c:pt idx="7">
                  <c:v>92</c:v>
                </c:pt>
                <c:pt idx="8">
                  <c:v>28</c:v>
                </c:pt>
                <c:pt idx="9">
                  <c:v>78</c:v>
                </c:pt>
                <c:pt idx="10">
                  <c:v>168</c:v>
                </c:pt>
                <c:pt idx="11">
                  <c:v>110</c:v>
                </c:pt>
                <c:pt idx="12">
                  <c:v>198</c:v>
                </c:pt>
                <c:pt idx="13">
                  <c:v>140</c:v>
                </c:pt>
                <c:pt idx="14">
                  <c:v>162</c:v>
                </c:pt>
                <c:pt idx="15">
                  <c:v>148</c:v>
                </c:pt>
                <c:pt idx="16">
                  <c:v>297</c:v>
                </c:pt>
                <c:pt idx="17">
                  <c:v>296</c:v>
                </c:pt>
                <c:pt idx="18">
                  <c:v>88</c:v>
                </c:pt>
                <c:pt idx="19">
                  <c:v>65</c:v>
                </c:pt>
                <c:pt idx="20">
                  <c:v>52</c:v>
                </c:pt>
                <c:pt idx="21">
                  <c:v>74</c:v>
                </c:pt>
                <c:pt idx="22">
                  <c:v>214</c:v>
                </c:pt>
                <c:pt idx="23">
                  <c:v>247</c:v>
                </c:pt>
                <c:pt idx="24">
                  <c:v>81</c:v>
                </c:pt>
                <c:pt idx="25">
                  <c:v>63</c:v>
                </c:pt>
                <c:pt idx="26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0-47CC-8979-DC9AF18C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08848"/>
        <c:axId val="483609176"/>
      </c:scatterChart>
      <c:valAx>
        <c:axId val="4836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09176"/>
        <c:crosses val="autoZero"/>
        <c:crossBetween val="midCat"/>
      </c:valAx>
      <c:valAx>
        <c:axId val="4836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Realtion betweeen usage and Notification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Realtion betweeen usage and Notification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'EDA (Dashboard)'!$D$9:$D$35</c:f>
              <c:numCache>
                <c:formatCode>General</c:formatCode>
                <c:ptCount val="27"/>
                <c:pt idx="0">
                  <c:v>154</c:v>
                </c:pt>
                <c:pt idx="1">
                  <c:v>116</c:v>
                </c:pt>
                <c:pt idx="2">
                  <c:v>141</c:v>
                </c:pt>
                <c:pt idx="3">
                  <c:v>97</c:v>
                </c:pt>
                <c:pt idx="4">
                  <c:v>92</c:v>
                </c:pt>
                <c:pt idx="5">
                  <c:v>97</c:v>
                </c:pt>
                <c:pt idx="6">
                  <c:v>104</c:v>
                </c:pt>
                <c:pt idx="7">
                  <c:v>125</c:v>
                </c:pt>
                <c:pt idx="8">
                  <c:v>41</c:v>
                </c:pt>
                <c:pt idx="9">
                  <c:v>63</c:v>
                </c:pt>
                <c:pt idx="10">
                  <c:v>172</c:v>
                </c:pt>
                <c:pt idx="11">
                  <c:v>135</c:v>
                </c:pt>
                <c:pt idx="12">
                  <c:v>102</c:v>
                </c:pt>
                <c:pt idx="13">
                  <c:v>125</c:v>
                </c:pt>
                <c:pt idx="14">
                  <c:v>262</c:v>
                </c:pt>
                <c:pt idx="15">
                  <c:v>149</c:v>
                </c:pt>
                <c:pt idx="16">
                  <c:v>187</c:v>
                </c:pt>
                <c:pt idx="17">
                  <c:v>274</c:v>
                </c:pt>
                <c:pt idx="18">
                  <c:v>130</c:v>
                </c:pt>
                <c:pt idx="19">
                  <c:v>69</c:v>
                </c:pt>
                <c:pt idx="20">
                  <c:v>62</c:v>
                </c:pt>
                <c:pt idx="21">
                  <c:v>96</c:v>
                </c:pt>
                <c:pt idx="22">
                  <c:v>123</c:v>
                </c:pt>
                <c:pt idx="23">
                  <c:v>137</c:v>
                </c:pt>
                <c:pt idx="24">
                  <c:v>108</c:v>
                </c:pt>
                <c:pt idx="25">
                  <c:v>83</c:v>
                </c:pt>
                <c:pt idx="26">
                  <c:v>76</c:v>
                </c:pt>
              </c:numCache>
            </c:numRef>
          </c:xVal>
          <c:yVal>
            <c:numRef>
              <c:f>'EDA (Dashboard)'!$B$9:$B$35</c:f>
              <c:numCache>
                <c:formatCode>General</c:formatCode>
                <c:ptCount val="27"/>
                <c:pt idx="0">
                  <c:v>120</c:v>
                </c:pt>
                <c:pt idx="1">
                  <c:v>108</c:v>
                </c:pt>
                <c:pt idx="2">
                  <c:v>194</c:v>
                </c:pt>
                <c:pt idx="3">
                  <c:v>73</c:v>
                </c:pt>
                <c:pt idx="4">
                  <c:v>131</c:v>
                </c:pt>
                <c:pt idx="5">
                  <c:v>127</c:v>
                </c:pt>
                <c:pt idx="6">
                  <c:v>67</c:v>
                </c:pt>
                <c:pt idx="7">
                  <c:v>92</c:v>
                </c:pt>
                <c:pt idx="8">
                  <c:v>28</c:v>
                </c:pt>
                <c:pt idx="9">
                  <c:v>78</c:v>
                </c:pt>
                <c:pt idx="10">
                  <c:v>168</c:v>
                </c:pt>
                <c:pt idx="11">
                  <c:v>110</c:v>
                </c:pt>
                <c:pt idx="12">
                  <c:v>198</c:v>
                </c:pt>
                <c:pt idx="13">
                  <c:v>140</c:v>
                </c:pt>
                <c:pt idx="14">
                  <c:v>162</c:v>
                </c:pt>
                <c:pt idx="15">
                  <c:v>148</c:v>
                </c:pt>
                <c:pt idx="16">
                  <c:v>297</c:v>
                </c:pt>
                <c:pt idx="17">
                  <c:v>296</c:v>
                </c:pt>
                <c:pt idx="18">
                  <c:v>88</c:v>
                </c:pt>
                <c:pt idx="19">
                  <c:v>65</c:v>
                </c:pt>
                <c:pt idx="20">
                  <c:v>52</c:v>
                </c:pt>
                <c:pt idx="21">
                  <c:v>74</c:v>
                </c:pt>
                <c:pt idx="22">
                  <c:v>214</c:v>
                </c:pt>
                <c:pt idx="23">
                  <c:v>247</c:v>
                </c:pt>
                <c:pt idx="24">
                  <c:v>81</c:v>
                </c:pt>
                <c:pt idx="25">
                  <c:v>63</c:v>
                </c:pt>
                <c:pt idx="26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0-482F-AD76-A742B9BDA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08848"/>
        <c:axId val="483609176"/>
      </c:scatterChart>
      <c:valAx>
        <c:axId val="4836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09176"/>
        <c:crosses val="autoZero"/>
        <c:crossBetween val="midCat"/>
      </c:valAx>
      <c:valAx>
        <c:axId val="4836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Usages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(Dashboard)'!$T$9:$T$15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'EDA (Dashboard)'!$U$9:$U$15</c:f>
              <c:numCache>
                <c:formatCode>General</c:formatCode>
                <c:ptCount val="7"/>
                <c:pt idx="0">
                  <c:v>174</c:v>
                </c:pt>
                <c:pt idx="1">
                  <c:v>44</c:v>
                </c:pt>
                <c:pt idx="2">
                  <c:v>60</c:v>
                </c:pt>
                <c:pt idx="3">
                  <c:v>117</c:v>
                </c:pt>
                <c:pt idx="4">
                  <c:v>100</c:v>
                </c:pt>
                <c:pt idx="5">
                  <c:v>113</c:v>
                </c:pt>
                <c:pt idx="6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970-8078-A5ADC7EE210F}"/>
            </c:ext>
          </c:extLst>
        </c:ser>
        <c:ser>
          <c:idx val="1"/>
          <c:order val="1"/>
          <c:tx>
            <c:v>Notification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(Dashboard)'!$T$9:$T$15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'EDA (Dashboard)'!$V$9:$V$15</c:f>
              <c:numCache>
                <c:formatCode>General</c:formatCode>
                <c:ptCount val="7"/>
                <c:pt idx="0">
                  <c:v>166</c:v>
                </c:pt>
                <c:pt idx="1">
                  <c:v>109</c:v>
                </c:pt>
                <c:pt idx="2">
                  <c:v>70</c:v>
                </c:pt>
                <c:pt idx="3">
                  <c:v>86</c:v>
                </c:pt>
                <c:pt idx="4">
                  <c:v>179</c:v>
                </c:pt>
                <c:pt idx="5">
                  <c:v>138</c:v>
                </c:pt>
                <c:pt idx="6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A-4970-8078-A5ADC7EE210F}"/>
            </c:ext>
          </c:extLst>
        </c:ser>
        <c:ser>
          <c:idx val="2"/>
          <c:order val="2"/>
          <c:tx>
            <c:v>Times opened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(Dashboard)'!$T$9:$T$15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'EDA (Dashboard)'!$W$9:$W$15</c:f>
              <c:numCache>
                <c:formatCode>General</c:formatCode>
                <c:ptCount val="7"/>
                <c:pt idx="0">
                  <c:v>179</c:v>
                </c:pt>
                <c:pt idx="1">
                  <c:v>74</c:v>
                </c:pt>
                <c:pt idx="2">
                  <c:v>49</c:v>
                </c:pt>
                <c:pt idx="3">
                  <c:v>104</c:v>
                </c:pt>
                <c:pt idx="4">
                  <c:v>146</c:v>
                </c:pt>
                <c:pt idx="5">
                  <c:v>146</c:v>
                </c:pt>
                <c:pt idx="6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A-4970-8078-A5ADC7EE21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6380448"/>
        <c:axId val="746380776"/>
      </c:barChart>
      <c:catAx>
        <c:axId val="7463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80776"/>
        <c:crosses val="autoZero"/>
        <c:auto val="1"/>
        <c:lblAlgn val="ctr"/>
        <c:lblOffset val="100"/>
        <c:noMultiLvlLbl val="0"/>
      </c:catAx>
      <c:valAx>
        <c:axId val="746380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alpha val="0"/>
      </a:schemeClr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numDim type="size">
        <cx:f>_xlchart.v1.2</cx:f>
      </cx:numDim>
    </cx:data>
    <cx:data id="2">
      <cx:numDim type="size">
        <cx:f>_xlchart.v1.3</cx:f>
      </cx:numDim>
    </cx:data>
  </cx:chartData>
  <cx:chart>
    <cx:plotArea>
      <cx:plotAreaRegion>
        <cx:series layoutId="treemap" uniqueId="{00000001-9B69-41F8-90F8-7C13C31E9CA0}" formatIdx="1">
          <cx:dataLabels>
            <cx:visibility seriesName="0" categoryName="1" value="0"/>
          </cx:dataLabels>
          <cx:dataId val="0"/>
          <cx:layoutPr/>
        </cx:series>
        <cx:series layoutId="treemap" hidden="1" uniqueId="{00000002-9B69-41F8-90F8-7C13C31E9CA0}" formatIdx="0">
          <cx:dataId val="1"/>
          <cx:layoutPr/>
        </cx:series>
        <cx:series layoutId="treemap" hidden="1" uniqueId="{00000003-9B69-41F8-90F8-7C13C31E9CA0}" formatIdx="2">
          <cx:tx>
            <cx:txData>
              <cx:f>_xlchart.v1.3</cx:f>
              <cx:v>22 3 1 1</cx:v>
            </cx:txData>
          </cx:tx>
          <cx:dataId val="2"/>
          <cx:layoutPr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43</xdr:row>
      <xdr:rowOff>14287</xdr:rowOff>
    </xdr:from>
    <xdr:to>
      <xdr:col>12</xdr:col>
      <xdr:colOff>1352549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6451F-7B9E-ADD3-2139-D8C6BEE22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28574</xdr:colOff>
      <xdr:row>17</xdr:row>
      <xdr:rowOff>33337</xdr:rowOff>
    </xdr:from>
    <xdr:to>
      <xdr:col>21</xdr:col>
      <xdr:colOff>590549</xdr:colOff>
      <xdr:row>31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541E36-D5AC-C5B6-4DD7-802ECBB5C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34</xdr:row>
      <xdr:rowOff>33337</xdr:rowOff>
    </xdr:from>
    <xdr:to>
      <xdr:col>21</xdr:col>
      <xdr:colOff>552450</xdr:colOff>
      <xdr:row>48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85F251-D89C-676F-6CEA-952C9C3B3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6</xdr:row>
      <xdr:rowOff>23812</xdr:rowOff>
    </xdr:from>
    <xdr:to>
      <xdr:col>37</xdr:col>
      <xdr:colOff>304800</xdr:colOff>
      <xdr:row>20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C15AE8-289B-44FD-854C-4203A1B46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8</xdr:row>
      <xdr:rowOff>1</xdr:rowOff>
    </xdr:from>
    <xdr:to>
      <xdr:col>15</xdr:col>
      <xdr:colOff>590550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AE6996-D692-CC6B-2F40-C2C9FFA14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28</xdr:row>
      <xdr:rowOff>0</xdr:rowOff>
    </xdr:from>
    <xdr:to>
      <xdr:col>16</xdr:col>
      <xdr:colOff>0</xdr:colOff>
      <xdr:row>49</xdr:row>
      <xdr:rowOff>14285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338D7A2-D8C9-06A8-7D90-E744206ED2F3}"/>
            </a:ext>
          </a:extLst>
        </xdr:cNvPr>
        <xdr:cNvGrpSpPr/>
      </xdr:nvGrpSpPr>
      <xdr:grpSpPr>
        <a:xfrm>
          <a:off x="3239742" y="5334000"/>
          <a:ext cx="6749084" cy="4014785"/>
          <a:chOff x="3228975" y="5334000"/>
          <a:chExt cx="6715125" cy="4014785"/>
        </a:xfrm>
        <a:solidFill>
          <a:schemeClr val="accent1">
            <a:alpha val="0"/>
          </a:schemeClr>
        </a:solidFill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CFCAB148-05F8-4231-AF9C-92ED372A262C}"/>
              </a:ext>
            </a:extLst>
          </xdr:cNvPr>
          <xdr:cNvGraphicFramePr>
            <a:graphicFrameLocks/>
          </xdr:cNvGraphicFramePr>
        </xdr:nvGraphicFramePr>
        <xdr:xfrm>
          <a:off x="6905625" y="7458074"/>
          <a:ext cx="3038475" cy="18907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4157B96-DC72-6813-4DB3-6F5630EF23C2}"/>
              </a:ext>
            </a:extLst>
          </xdr:cNvPr>
          <xdr:cNvGraphicFramePr/>
        </xdr:nvGraphicFramePr>
        <xdr:xfrm>
          <a:off x="6905625" y="5334000"/>
          <a:ext cx="3009900" cy="1857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C4E6AF1-91BE-427D-97F3-F0CF64FEBA58}"/>
              </a:ext>
            </a:extLst>
          </xdr:cNvPr>
          <xdr:cNvGraphicFramePr>
            <a:graphicFrameLocks/>
          </xdr:cNvGraphicFramePr>
        </xdr:nvGraphicFramePr>
        <xdr:xfrm>
          <a:off x="3228975" y="7448550"/>
          <a:ext cx="3057525" cy="1838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19</xdr:col>
      <xdr:colOff>28575</xdr:colOff>
      <xdr:row>21</xdr:row>
      <xdr:rowOff>185737</xdr:rowOff>
    </xdr:from>
    <xdr:to>
      <xdr:col>25</xdr:col>
      <xdr:colOff>1647825</xdr:colOff>
      <xdr:row>34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1DBE0D-B9CB-2732-68F3-C532C88C0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25</xdr:col>
      <xdr:colOff>1619250</xdr:colOff>
      <xdr:row>52</xdr:row>
      <xdr:rowOff>33338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CCA02B2-6641-4EB0-A97E-8BB2081E6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8283</xdr:colOff>
      <xdr:row>20</xdr:row>
      <xdr:rowOff>11595</xdr:rowOff>
    </xdr:from>
    <xdr:to>
      <xdr:col>34</xdr:col>
      <xdr:colOff>596348</xdr:colOff>
      <xdr:row>35</xdr:row>
      <xdr:rowOff>16565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D2221-A80D-CAF3-AEB1-8BE08D146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10</xdr:row>
      <xdr:rowOff>4762</xdr:rowOff>
    </xdr:from>
    <xdr:to>
      <xdr:col>10</xdr:col>
      <xdr:colOff>609599</xdr:colOff>
      <xdr:row>24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2465C7-6748-3E56-3281-91DB589F5A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3924" y="1909762"/>
              <a:ext cx="44672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" refreshedDate="44835.564636574076" createdVersion="8" refreshedVersion="8" minRefreshableVersion="3" recordCount="54" xr:uid="{33B5DE96-4093-4944-89C5-556999705C03}">
  <cacheSource type="worksheet">
    <worksheetSource ref="A1:E55" sheet="Sheet1"/>
  </cacheSource>
  <cacheFields count="6">
    <cacheField name="Date" numFmtId="14">
      <sharedItems containsSemiMixedTypes="0" containsNonDate="0" containsDate="1" containsString="0" minDate="2022-08-26T00:00:00" maxDate="2022-09-22T00:00:00" count="27"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</sharedItems>
      <fieldGroup par="5" base="0">
        <rangePr groupBy="days" startDate="2022-08-26T00:00:00" endDate="2022-09-22T00:00:00"/>
        <groupItems count="368">
          <s v="&lt;26-08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09-2022"/>
        </groupItems>
      </fieldGroup>
    </cacheField>
    <cacheField name="Usage" numFmtId="0">
      <sharedItems containsSemiMixedTypes="0" containsString="0" containsNumber="1" containsInteger="1" minValue="1" maxValue="244"/>
    </cacheField>
    <cacheField name="Notifications" numFmtId="0">
      <sharedItems containsSemiMixedTypes="0" containsString="0" containsNumber="1" containsInteger="1" minValue="8" maxValue="405"/>
    </cacheField>
    <cacheField name="Times opened" numFmtId="0">
      <sharedItems containsSemiMixedTypes="0" containsString="0" containsNumber="1" containsInteger="1" minValue="2" maxValue="192"/>
    </cacheField>
    <cacheField name="App" numFmtId="0">
      <sharedItems count="2">
        <s v="Instagram"/>
        <s v="Whatsapp"/>
      </sharedItems>
    </cacheField>
    <cacheField name="Months" numFmtId="0" databaseField="0">
      <fieldGroup base="0">
        <rangePr groupBy="months" startDate="2022-08-26T00:00:00" endDate="2022-09-22T00:00:00"/>
        <groupItems count="14">
          <s v="&lt;26-08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" refreshedDate="44835.564636805553" createdVersion="8" refreshedVersion="8" minRefreshableVersion="3" recordCount="27" xr:uid="{93E3D8C9-FFB2-49B3-8C58-E5654FA768AF}">
  <cacheSource type="worksheet">
    <worksheetSource ref="A1:D28" sheet="Sheet2"/>
  </cacheSource>
  <cacheFields count="4">
    <cacheField name="Date " numFmtId="0">
      <sharedItems containsDate="1" containsMixedTypes="1" minDate="2022-01-09T00:00:00" maxDate="2022-12-10T00:00:00"/>
    </cacheField>
    <cacheField name="Rank 1" numFmtId="0">
      <sharedItems count="4">
        <s v="Whatsapp"/>
        <s v="Instagram"/>
        <s v="Facebook"/>
        <s v="Zoom"/>
      </sharedItems>
    </cacheField>
    <cacheField name="Rank 2" numFmtId="0">
      <sharedItems/>
    </cacheField>
    <cacheField name="Rank 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" refreshedDate="44835.613756365739" createdVersion="8" refreshedVersion="8" minRefreshableVersion="3" recordCount="27" xr:uid="{B43643F9-B8DF-4810-AD91-3D7B6513B478}">
  <cacheSource type="worksheet">
    <worksheetSource ref="B1:E28" sheet="Sheet3"/>
  </cacheSource>
  <cacheFields count="4">
    <cacheField name="Day of week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Total Usage" numFmtId="0">
      <sharedItems containsSemiMixedTypes="0" containsString="0" containsNumber="1" containsInteger="1" minValue="113" maxValue="376"/>
    </cacheField>
    <cacheField name="Notifications" numFmtId="0">
      <sharedItems containsSemiMixedTypes="0" containsString="0" containsNumber="1" containsInteger="1" minValue="207" maxValue="850"/>
    </cacheField>
    <cacheField name="Unlocks" numFmtId="0">
      <sharedItems containsSemiMixedTypes="0" containsString="0" containsNumber="1" containsInteger="1" minValue="70" maxValue="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" refreshedDate="44835.640596759258" createdVersion="8" refreshedVersion="8" minRefreshableVersion="3" recordCount="27" xr:uid="{CAA59F74-75D4-415F-A2B6-C850301EB7CF}">
  <cacheSource type="worksheet">
    <worksheetSource ref="A1:E28" sheet="Sheet3"/>
  </cacheSource>
  <cacheFields count="6">
    <cacheField name="Date " numFmtId="14">
      <sharedItems containsSemiMixedTypes="0" containsNonDate="0" containsDate="1" containsString="0" minDate="2022-08-26T00:00:00" maxDate="2022-09-22T00:00:00" count="27"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</sharedItems>
      <fieldGroup par="5" base="0">
        <rangePr groupBy="days" startDate="2022-08-26T00:00:00" endDate="2022-09-22T00:00:00"/>
        <groupItems count="368">
          <s v="&lt;26-08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09-2022"/>
        </groupItems>
      </fieldGroup>
    </cacheField>
    <cacheField name="Day of week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Total Usage" numFmtId="0">
      <sharedItems containsSemiMixedTypes="0" containsString="0" containsNumber="1" containsInteger="1" minValue="113" maxValue="376"/>
    </cacheField>
    <cacheField name="Notifications" numFmtId="0">
      <sharedItems containsSemiMixedTypes="0" containsString="0" containsNumber="1" containsInteger="1" minValue="207" maxValue="850"/>
    </cacheField>
    <cacheField name="Unlocks" numFmtId="0">
      <sharedItems containsSemiMixedTypes="0" containsString="0" containsNumber="1" containsInteger="1" minValue="70" maxValue="163"/>
    </cacheField>
    <cacheField name="Months" numFmtId="0" databaseField="0">
      <fieldGroup base="0">
        <rangePr groupBy="months" startDate="2022-08-26T00:00:00" endDate="2022-09-22T00:00:00"/>
        <groupItems count="14">
          <s v="&lt;26-08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" refreshedDate="44835.647336921298" createdVersion="8" refreshedVersion="8" minRefreshableVersion="3" recordCount="54" xr:uid="{9271B73C-626E-45C9-B9D6-EDF26E19A075}">
  <cacheSource type="worksheet">
    <worksheetSource ref="A1:F55" sheet="Sheet1"/>
  </cacheSource>
  <cacheFields count="7">
    <cacheField name="Date" numFmtId="14">
      <sharedItems containsSemiMixedTypes="0" containsNonDate="0" containsDate="1" containsString="0" minDate="2022-08-26T00:00:00" maxDate="2022-09-22T00:00:00" count="27"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</sharedItems>
      <fieldGroup par="6" base="0">
        <rangePr groupBy="days" startDate="2022-08-26T00:00:00" endDate="2022-09-22T00:00:00"/>
        <groupItems count="368">
          <s v="&lt;26-08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-09-2022"/>
        </groupItems>
      </fieldGroup>
    </cacheField>
    <cacheField name="Usage" numFmtId="0">
      <sharedItems containsSemiMixedTypes="0" containsString="0" containsNumber="1" containsInteger="1" minValue="1" maxValue="244"/>
    </cacheField>
    <cacheField name="Notifications" numFmtId="0">
      <sharedItems containsSemiMixedTypes="0" containsString="0" containsNumber="1" containsInteger="1" minValue="8" maxValue="405"/>
    </cacheField>
    <cacheField name="Times opened" numFmtId="0">
      <sharedItems containsSemiMixedTypes="0" containsString="0" containsNumber="1" containsInteger="1" minValue="2" maxValue="192"/>
    </cacheField>
    <cacheField name="App" numFmtId="0">
      <sharedItems count="2">
        <s v="Instagram"/>
        <s v="Whatsapp"/>
      </sharedItems>
    </cacheField>
    <cacheField name="Day of Week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Months" numFmtId="0" databaseField="0">
      <fieldGroup base="0">
        <rangePr groupBy="months" startDate="2022-08-26T00:00:00" endDate="2022-09-22T00:00:00"/>
        <groupItems count="14">
          <s v="&lt;26-08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38"/>
    <n v="70"/>
    <n v="49"/>
    <x v="0"/>
  </r>
  <r>
    <x v="1"/>
    <n v="39"/>
    <n v="43"/>
    <n v="48"/>
    <x v="0"/>
  </r>
  <r>
    <x v="2"/>
    <n v="64"/>
    <n v="231"/>
    <n v="55"/>
    <x v="0"/>
  </r>
  <r>
    <x v="3"/>
    <n v="14"/>
    <n v="35"/>
    <n v="23"/>
    <x v="0"/>
  </r>
  <r>
    <x v="4"/>
    <n v="3"/>
    <n v="19"/>
    <n v="5"/>
    <x v="0"/>
  </r>
  <r>
    <x v="5"/>
    <n v="19"/>
    <n v="25"/>
    <n v="20"/>
    <x v="0"/>
  </r>
  <r>
    <x v="6"/>
    <n v="44"/>
    <n v="23"/>
    <n v="57"/>
    <x v="0"/>
  </r>
  <r>
    <x v="7"/>
    <n v="16"/>
    <n v="28"/>
    <n v="22"/>
    <x v="0"/>
  </r>
  <r>
    <x v="8"/>
    <n v="27"/>
    <n v="15"/>
    <n v="25"/>
    <x v="0"/>
  </r>
  <r>
    <x v="9"/>
    <n v="72"/>
    <n v="29"/>
    <n v="30"/>
    <x v="0"/>
  </r>
  <r>
    <x v="10"/>
    <n v="42"/>
    <n v="24"/>
    <n v="51"/>
    <x v="0"/>
  </r>
  <r>
    <x v="11"/>
    <n v="19"/>
    <n v="34"/>
    <n v="25"/>
    <x v="0"/>
  </r>
  <r>
    <x v="12"/>
    <n v="38"/>
    <n v="23"/>
    <n v="19"/>
    <x v="0"/>
  </r>
  <r>
    <x v="13"/>
    <n v="71"/>
    <n v="48"/>
    <n v="43"/>
    <x v="0"/>
  </r>
  <r>
    <x v="14"/>
    <n v="43"/>
    <n v="68"/>
    <n v="70"/>
    <x v="0"/>
  </r>
  <r>
    <x v="15"/>
    <n v="45"/>
    <n v="71"/>
    <n v="70"/>
    <x v="0"/>
  </r>
  <r>
    <x v="16"/>
    <n v="94"/>
    <n v="180"/>
    <n v="95"/>
    <x v="0"/>
  </r>
  <r>
    <x v="17"/>
    <n v="114"/>
    <n v="99"/>
    <n v="102"/>
    <x v="0"/>
  </r>
  <r>
    <x v="18"/>
    <n v="17"/>
    <n v="45"/>
    <n v="39"/>
    <x v="0"/>
  </r>
  <r>
    <x v="19"/>
    <n v="1"/>
    <n v="10"/>
    <n v="2"/>
    <x v="0"/>
  </r>
  <r>
    <x v="20"/>
    <n v="2"/>
    <n v="15"/>
    <n v="4"/>
    <x v="0"/>
  </r>
  <r>
    <x v="21"/>
    <n v="3"/>
    <n v="13"/>
    <n v="5"/>
    <x v="0"/>
  </r>
  <r>
    <x v="22"/>
    <n v="2"/>
    <n v="9"/>
    <n v="3"/>
    <x v="0"/>
  </r>
  <r>
    <x v="23"/>
    <n v="3"/>
    <n v="8"/>
    <n v="5"/>
    <x v="0"/>
  </r>
  <r>
    <x v="24"/>
    <n v="4"/>
    <n v="8"/>
    <n v="3"/>
    <x v="0"/>
  </r>
  <r>
    <x v="25"/>
    <n v="5"/>
    <n v="11"/>
    <n v="5"/>
    <x v="0"/>
  </r>
  <r>
    <x v="26"/>
    <n v="2"/>
    <n v="12"/>
    <n v="8"/>
    <x v="0"/>
  </r>
  <r>
    <x v="0"/>
    <n v="82"/>
    <n v="209"/>
    <n v="105"/>
    <x v="1"/>
  </r>
  <r>
    <x v="1"/>
    <n v="69"/>
    <n v="111"/>
    <n v="68"/>
    <x v="1"/>
  </r>
  <r>
    <x v="2"/>
    <n v="130"/>
    <n v="183"/>
    <n v="86"/>
    <x v="1"/>
  </r>
  <r>
    <x v="3"/>
    <n v="59"/>
    <n v="157"/>
    <n v="74"/>
    <x v="1"/>
  </r>
  <r>
    <x v="4"/>
    <n v="128"/>
    <n v="246"/>
    <n v="87"/>
    <x v="1"/>
  </r>
  <r>
    <x v="5"/>
    <n v="108"/>
    <n v="169"/>
    <n v="77"/>
    <x v="1"/>
  </r>
  <r>
    <x v="6"/>
    <n v="23"/>
    <n v="99"/>
    <n v="47"/>
    <x v="1"/>
  </r>
  <r>
    <x v="7"/>
    <n v="76"/>
    <n v="144"/>
    <n v="103"/>
    <x v="1"/>
  </r>
  <r>
    <x v="8"/>
    <n v="1"/>
    <n v="80"/>
    <n v="16"/>
    <x v="1"/>
  </r>
  <r>
    <x v="9"/>
    <n v="6"/>
    <n v="38"/>
    <n v="33"/>
    <x v="1"/>
  </r>
  <r>
    <x v="10"/>
    <n v="126"/>
    <n v="218"/>
    <n v="121"/>
    <x v="1"/>
  </r>
  <r>
    <x v="11"/>
    <n v="91"/>
    <n v="205"/>
    <n v="110"/>
    <x v="1"/>
  </r>
  <r>
    <x v="12"/>
    <n v="160"/>
    <n v="212"/>
    <n v="83"/>
    <x v="1"/>
  </r>
  <r>
    <x v="13"/>
    <n v="69"/>
    <n v="217"/>
    <n v="82"/>
    <x v="1"/>
  </r>
  <r>
    <x v="14"/>
    <n v="119"/>
    <n v="405"/>
    <n v="192"/>
    <x v="1"/>
  </r>
  <r>
    <x v="15"/>
    <n v="103"/>
    <n v="166"/>
    <n v="79"/>
    <x v="1"/>
  </r>
  <r>
    <x v="16"/>
    <n v="203"/>
    <n v="173"/>
    <n v="92"/>
    <x v="1"/>
  </r>
  <r>
    <x v="17"/>
    <n v="182"/>
    <n v="290"/>
    <n v="172"/>
    <x v="1"/>
  </r>
  <r>
    <x v="18"/>
    <n v="71"/>
    <n v="153"/>
    <n v="91"/>
    <x v="1"/>
  </r>
  <r>
    <x v="19"/>
    <n v="64"/>
    <n v="192"/>
    <n v="67"/>
    <x v="1"/>
  </r>
  <r>
    <x v="20"/>
    <n v="50"/>
    <n v="181"/>
    <n v="58"/>
    <x v="1"/>
  </r>
  <r>
    <x v="21"/>
    <n v="71"/>
    <n v="176"/>
    <n v="91"/>
    <x v="1"/>
  </r>
  <r>
    <x v="22"/>
    <n v="212"/>
    <n v="212"/>
    <n v="120"/>
    <x v="1"/>
  </r>
  <r>
    <x v="23"/>
    <n v="244"/>
    <n v="303"/>
    <n v="132"/>
    <x v="1"/>
  </r>
  <r>
    <x v="24"/>
    <n v="77"/>
    <n v="169"/>
    <n v="105"/>
    <x v="1"/>
  </r>
  <r>
    <x v="25"/>
    <n v="58"/>
    <n v="190"/>
    <n v="78"/>
    <x v="1"/>
  </r>
  <r>
    <x v="26"/>
    <n v="89"/>
    <n v="262"/>
    <n v="6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08/26/2022"/>
    <x v="0"/>
    <s v="Instagram"/>
    <s v="Netflix"/>
  </r>
  <r>
    <s v="08/27/2022"/>
    <x v="0"/>
    <s v="Instagram"/>
    <s v="Chrome"/>
  </r>
  <r>
    <s v="08/28/2022"/>
    <x v="0"/>
    <s v="Instagram"/>
    <s v="WeChat"/>
  </r>
  <r>
    <s v="08/29/2022"/>
    <x v="0"/>
    <s v="Chrome"/>
    <s v="WeChat"/>
  </r>
  <r>
    <s v="08/30/2022"/>
    <x v="0"/>
    <s v="LinkedIn"/>
    <s v="Chrome"/>
  </r>
  <r>
    <s v="08/31/2022"/>
    <x v="0"/>
    <s v="Zoom"/>
    <s v="WeChat"/>
  </r>
  <r>
    <d v="2022-01-09T00:00:00"/>
    <x v="1"/>
    <s v="Whatsapp"/>
    <s v="Spotify"/>
  </r>
  <r>
    <d v="2022-02-09T00:00:00"/>
    <x v="0"/>
    <s v="WeChat"/>
    <s v="Instagram"/>
  </r>
  <r>
    <d v="2022-03-09T00:00:00"/>
    <x v="2"/>
    <s v="YouTube"/>
    <s v="Instagram"/>
  </r>
  <r>
    <d v="2022-04-09T00:00:00"/>
    <x v="1"/>
    <s v="Gallery"/>
    <s v="YouTube"/>
  </r>
  <r>
    <d v="2022-05-09T00:00:00"/>
    <x v="0"/>
    <s v="Instagram"/>
    <s v="Chrome"/>
  </r>
  <r>
    <d v="2022-06-09T00:00:00"/>
    <x v="0"/>
    <s v="WeChat"/>
    <s v="Instagram"/>
  </r>
  <r>
    <d v="2022-07-09T00:00:00"/>
    <x v="0"/>
    <s v="Instagram"/>
    <s v="Gmail"/>
  </r>
  <r>
    <d v="2022-08-09T00:00:00"/>
    <x v="1"/>
    <s v="Whatsapp"/>
    <s v="Linkedin"/>
  </r>
  <r>
    <d v="2022-09-09T00:00:00"/>
    <x v="0"/>
    <s v="Maps"/>
    <s v="Instagram"/>
  </r>
  <r>
    <d v="2022-10-09T00:00:00"/>
    <x v="0"/>
    <s v="Instagram"/>
    <s v="Maps"/>
  </r>
  <r>
    <d v="2022-11-09T00:00:00"/>
    <x v="0"/>
    <s v="Instagram"/>
    <s v="WeChat"/>
  </r>
  <r>
    <d v="2022-12-09T00:00:00"/>
    <x v="0"/>
    <s v="Instagram"/>
    <s v="WeChat"/>
  </r>
  <r>
    <s v="09/13/2022"/>
    <x v="0"/>
    <s v="Zoom"/>
    <s v="Instagram"/>
  </r>
  <r>
    <s v="09/14/2022"/>
    <x v="0"/>
    <s v="Gallery"/>
    <s v="Gmail"/>
  </r>
  <r>
    <s v="09/15/2022"/>
    <x v="0"/>
    <s v="Zoom"/>
    <s v="Chrome"/>
  </r>
  <r>
    <s v="09/16/2022"/>
    <x v="0"/>
    <s v="Zoom"/>
    <s v="WeChat"/>
  </r>
  <r>
    <s v="09/17/2022"/>
    <x v="0"/>
    <s v="Spotify"/>
    <s v="Chrome"/>
  </r>
  <r>
    <s v="09/18/2022"/>
    <x v="0"/>
    <s v="WeChat"/>
    <s v="Maps"/>
  </r>
  <r>
    <s v="09/19/2022"/>
    <x v="0"/>
    <s v="Spotify"/>
    <s v="WeChat"/>
  </r>
  <r>
    <s v="09/20/2022"/>
    <x v="3"/>
    <s v="Whatsapp"/>
    <s v="WeChat"/>
  </r>
  <r>
    <s v="09/21/2022"/>
    <x v="0"/>
    <s v="WeChat"/>
    <s v="Hulu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236"/>
    <n v="600"/>
    <n v="102"/>
  </r>
  <r>
    <x v="1"/>
    <n v="194"/>
    <n v="411"/>
    <n v="96"/>
  </r>
  <r>
    <x v="2"/>
    <n v="301"/>
    <n v="709"/>
    <n v="114"/>
  </r>
  <r>
    <x v="3"/>
    <n v="190"/>
    <n v="542"/>
    <n v="119"/>
  </r>
  <r>
    <x v="4"/>
    <n v="204"/>
    <n v="583"/>
    <n v="85"/>
  </r>
  <r>
    <x v="5"/>
    <n v="229"/>
    <n v="578"/>
    <n v="101"/>
  </r>
  <r>
    <x v="6"/>
    <n v="203"/>
    <n v="520"/>
    <n v="136"/>
  </r>
  <r>
    <x v="0"/>
    <n v="200"/>
    <n v="548"/>
    <n v="112"/>
  </r>
  <r>
    <x v="1"/>
    <n v="137"/>
    <n v="207"/>
    <n v="70"/>
  </r>
  <r>
    <x v="2"/>
    <n v="187"/>
    <n v="267"/>
    <n v="89"/>
  </r>
  <r>
    <x v="3"/>
    <n v="314"/>
    <n v="539"/>
    <n v="123"/>
  </r>
  <r>
    <x v="4"/>
    <n v="214"/>
    <n v="513"/>
    <n v="144"/>
  </r>
  <r>
    <x v="5"/>
    <n v="257"/>
    <n v="574"/>
    <n v="98"/>
  </r>
  <r>
    <x v="6"/>
    <n v="243"/>
    <n v="560"/>
    <n v="132"/>
  </r>
  <r>
    <x v="0"/>
    <n v="372"/>
    <n v="850"/>
    <n v="140"/>
  </r>
  <r>
    <x v="1"/>
    <n v="198"/>
    <n v="447"/>
    <n v="107"/>
  </r>
  <r>
    <x v="2"/>
    <n v="365"/>
    <n v="608"/>
    <n v="100"/>
  </r>
  <r>
    <x v="3"/>
    <n v="376"/>
    <n v="844"/>
    <n v="163"/>
  </r>
  <r>
    <x v="4"/>
    <n v="161"/>
    <n v="503"/>
    <n v="86"/>
  </r>
  <r>
    <x v="5"/>
    <n v="113"/>
    <n v="427"/>
    <n v="84"/>
  </r>
  <r>
    <x v="6"/>
    <n v="164"/>
    <n v="424"/>
    <n v="124"/>
  </r>
  <r>
    <x v="0"/>
    <n v="270"/>
    <n v="482"/>
    <n v="138"/>
  </r>
  <r>
    <x v="1"/>
    <n v="264"/>
    <n v="647"/>
    <n v="153"/>
  </r>
  <r>
    <x v="2"/>
    <n v="322"/>
    <n v="733"/>
    <n v="110"/>
  </r>
  <r>
    <x v="3"/>
    <n v="124"/>
    <n v="569"/>
    <n v="139"/>
  </r>
  <r>
    <x v="4"/>
    <n v="183"/>
    <n v="489"/>
    <n v="84"/>
  </r>
  <r>
    <x v="5"/>
    <n v="162"/>
    <n v="468"/>
    <n v="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236"/>
    <n v="600"/>
    <n v="102"/>
  </r>
  <r>
    <x v="1"/>
    <x v="1"/>
    <n v="194"/>
    <n v="411"/>
    <n v="96"/>
  </r>
  <r>
    <x v="2"/>
    <x v="2"/>
    <n v="301"/>
    <n v="709"/>
    <n v="114"/>
  </r>
  <r>
    <x v="3"/>
    <x v="3"/>
    <n v="190"/>
    <n v="542"/>
    <n v="119"/>
  </r>
  <r>
    <x v="4"/>
    <x v="4"/>
    <n v="204"/>
    <n v="583"/>
    <n v="85"/>
  </r>
  <r>
    <x v="5"/>
    <x v="5"/>
    <n v="229"/>
    <n v="578"/>
    <n v="101"/>
  </r>
  <r>
    <x v="6"/>
    <x v="6"/>
    <n v="203"/>
    <n v="520"/>
    <n v="136"/>
  </r>
  <r>
    <x v="7"/>
    <x v="0"/>
    <n v="200"/>
    <n v="548"/>
    <n v="112"/>
  </r>
  <r>
    <x v="8"/>
    <x v="1"/>
    <n v="137"/>
    <n v="207"/>
    <n v="70"/>
  </r>
  <r>
    <x v="9"/>
    <x v="2"/>
    <n v="187"/>
    <n v="267"/>
    <n v="89"/>
  </r>
  <r>
    <x v="10"/>
    <x v="3"/>
    <n v="314"/>
    <n v="539"/>
    <n v="123"/>
  </r>
  <r>
    <x v="11"/>
    <x v="4"/>
    <n v="214"/>
    <n v="513"/>
    <n v="144"/>
  </r>
  <r>
    <x v="12"/>
    <x v="5"/>
    <n v="257"/>
    <n v="574"/>
    <n v="98"/>
  </r>
  <r>
    <x v="13"/>
    <x v="6"/>
    <n v="243"/>
    <n v="560"/>
    <n v="132"/>
  </r>
  <r>
    <x v="14"/>
    <x v="0"/>
    <n v="372"/>
    <n v="850"/>
    <n v="140"/>
  </r>
  <r>
    <x v="15"/>
    <x v="1"/>
    <n v="198"/>
    <n v="447"/>
    <n v="107"/>
  </r>
  <r>
    <x v="16"/>
    <x v="2"/>
    <n v="365"/>
    <n v="608"/>
    <n v="100"/>
  </r>
  <r>
    <x v="17"/>
    <x v="3"/>
    <n v="376"/>
    <n v="844"/>
    <n v="163"/>
  </r>
  <r>
    <x v="18"/>
    <x v="4"/>
    <n v="161"/>
    <n v="503"/>
    <n v="86"/>
  </r>
  <r>
    <x v="19"/>
    <x v="5"/>
    <n v="113"/>
    <n v="427"/>
    <n v="84"/>
  </r>
  <r>
    <x v="20"/>
    <x v="6"/>
    <n v="164"/>
    <n v="424"/>
    <n v="124"/>
  </r>
  <r>
    <x v="21"/>
    <x v="0"/>
    <n v="270"/>
    <n v="482"/>
    <n v="138"/>
  </r>
  <r>
    <x v="22"/>
    <x v="1"/>
    <n v="264"/>
    <n v="647"/>
    <n v="153"/>
  </r>
  <r>
    <x v="23"/>
    <x v="2"/>
    <n v="322"/>
    <n v="733"/>
    <n v="110"/>
  </r>
  <r>
    <x v="24"/>
    <x v="3"/>
    <n v="124"/>
    <n v="569"/>
    <n v="139"/>
  </r>
  <r>
    <x v="25"/>
    <x v="4"/>
    <n v="183"/>
    <n v="489"/>
    <n v="84"/>
  </r>
  <r>
    <x v="26"/>
    <x v="5"/>
    <n v="162"/>
    <n v="468"/>
    <n v="9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38"/>
    <n v="70"/>
    <n v="49"/>
    <x v="0"/>
    <x v="0"/>
  </r>
  <r>
    <x v="1"/>
    <n v="39"/>
    <n v="43"/>
    <n v="48"/>
    <x v="0"/>
    <x v="1"/>
  </r>
  <r>
    <x v="2"/>
    <n v="64"/>
    <n v="231"/>
    <n v="55"/>
    <x v="0"/>
    <x v="2"/>
  </r>
  <r>
    <x v="3"/>
    <n v="14"/>
    <n v="35"/>
    <n v="23"/>
    <x v="0"/>
    <x v="3"/>
  </r>
  <r>
    <x v="4"/>
    <n v="3"/>
    <n v="19"/>
    <n v="5"/>
    <x v="0"/>
    <x v="4"/>
  </r>
  <r>
    <x v="5"/>
    <n v="19"/>
    <n v="25"/>
    <n v="20"/>
    <x v="0"/>
    <x v="5"/>
  </r>
  <r>
    <x v="6"/>
    <n v="44"/>
    <n v="23"/>
    <n v="57"/>
    <x v="0"/>
    <x v="6"/>
  </r>
  <r>
    <x v="7"/>
    <n v="16"/>
    <n v="28"/>
    <n v="22"/>
    <x v="0"/>
    <x v="0"/>
  </r>
  <r>
    <x v="8"/>
    <n v="27"/>
    <n v="15"/>
    <n v="25"/>
    <x v="0"/>
    <x v="1"/>
  </r>
  <r>
    <x v="9"/>
    <n v="72"/>
    <n v="29"/>
    <n v="30"/>
    <x v="0"/>
    <x v="2"/>
  </r>
  <r>
    <x v="10"/>
    <n v="42"/>
    <n v="24"/>
    <n v="51"/>
    <x v="0"/>
    <x v="3"/>
  </r>
  <r>
    <x v="11"/>
    <n v="19"/>
    <n v="34"/>
    <n v="25"/>
    <x v="0"/>
    <x v="4"/>
  </r>
  <r>
    <x v="12"/>
    <n v="38"/>
    <n v="23"/>
    <n v="19"/>
    <x v="0"/>
    <x v="5"/>
  </r>
  <r>
    <x v="13"/>
    <n v="71"/>
    <n v="48"/>
    <n v="43"/>
    <x v="0"/>
    <x v="6"/>
  </r>
  <r>
    <x v="14"/>
    <n v="43"/>
    <n v="68"/>
    <n v="70"/>
    <x v="0"/>
    <x v="0"/>
  </r>
  <r>
    <x v="15"/>
    <n v="45"/>
    <n v="71"/>
    <n v="70"/>
    <x v="0"/>
    <x v="1"/>
  </r>
  <r>
    <x v="16"/>
    <n v="94"/>
    <n v="180"/>
    <n v="95"/>
    <x v="0"/>
    <x v="2"/>
  </r>
  <r>
    <x v="17"/>
    <n v="114"/>
    <n v="99"/>
    <n v="102"/>
    <x v="0"/>
    <x v="3"/>
  </r>
  <r>
    <x v="18"/>
    <n v="17"/>
    <n v="45"/>
    <n v="39"/>
    <x v="0"/>
    <x v="4"/>
  </r>
  <r>
    <x v="19"/>
    <n v="1"/>
    <n v="10"/>
    <n v="2"/>
    <x v="0"/>
    <x v="5"/>
  </r>
  <r>
    <x v="20"/>
    <n v="2"/>
    <n v="15"/>
    <n v="4"/>
    <x v="0"/>
    <x v="6"/>
  </r>
  <r>
    <x v="21"/>
    <n v="3"/>
    <n v="13"/>
    <n v="5"/>
    <x v="0"/>
    <x v="0"/>
  </r>
  <r>
    <x v="22"/>
    <n v="2"/>
    <n v="9"/>
    <n v="3"/>
    <x v="0"/>
    <x v="1"/>
  </r>
  <r>
    <x v="23"/>
    <n v="3"/>
    <n v="8"/>
    <n v="5"/>
    <x v="0"/>
    <x v="2"/>
  </r>
  <r>
    <x v="24"/>
    <n v="4"/>
    <n v="8"/>
    <n v="3"/>
    <x v="0"/>
    <x v="3"/>
  </r>
  <r>
    <x v="25"/>
    <n v="5"/>
    <n v="11"/>
    <n v="5"/>
    <x v="0"/>
    <x v="4"/>
  </r>
  <r>
    <x v="26"/>
    <n v="2"/>
    <n v="12"/>
    <n v="8"/>
    <x v="0"/>
    <x v="5"/>
  </r>
  <r>
    <x v="0"/>
    <n v="82"/>
    <n v="209"/>
    <n v="105"/>
    <x v="1"/>
    <x v="0"/>
  </r>
  <r>
    <x v="1"/>
    <n v="69"/>
    <n v="111"/>
    <n v="68"/>
    <x v="1"/>
    <x v="1"/>
  </r>
  <r>
    <x v="2"/>
    <n v="130"/>
    <n v="183"/>
    <n v="86"/>
    <x v="1"/>
    <x v="2"/>
  </r>
  <r>
    <x v="3"/>
    <n v="59"/>
    <n v="157"/>
    <n v="74"/>
    <x v="1"/>
    <x v="3"/>
  </r>
  <r>
    <x v="4"/>
    <n v="128"/>
    <n v="246"/>
    <n v="87"/>
    <x v="1"/>
    <x v="4"/>
  </r>
  <r>
    <x v="5"/>
    <n v="108"/>
    <n v="169"/>
    <n v="77"/>
    <x v="1"/>
    <x v="5"/>
  </r>
  <r>
    <x v="6"/>
    <n v="23"/>
    <n v="99"/>
    <n v="47"/>
    <x v="1"/>
    <x v="6"/>
  </r>
  <r>
    <x v="7"/>
    <n v="76"/>
    <n v="144"/>
    <n v="103"/>
    <x v="1"/>
    <x v="0"/>
  </r>
  <r>
    <x v="8"/>
    <n v="1"/>
    <n v="80"/>
    <n v="16"/>
    <x v="1"/>
    <x v="1"/>
  </r>
  <r>
    <x v="9"/>
    <n v="6"/>
    <n v="38"/>
    <n v="33"/>
    <x v="1"/>
    <x v="2"/>
  </r>
  <r>
    <x v="10"/>
    <n v="126"/>
    <n v="218"/>
    <n v="121"/>
    <x v="1"/>
    <x v="3"/>
  </r>
  <r>
    <x v="11"/>
    <n v="91"/>
    <n v="205"/>
    <n v="110"/>
    <x v="1"/>
    <x v="4"/>
  </r>
  <r>
    <x v="12"/>
    <n v="160"/>
    <n v="212"/>
    <n v="83"/>
    <x v="1"/>
    <x v="5"/>
  </r>
  <r>
    <x v="13"/>
    <n v="69"/>
    <n v="217"/>
    <n v="82"/>
    <x v="1"/>
    <x v="6"/>
  </r>
  <r>
    <x v="14"/>
    <n v="119"/>
    <n v="405"/>
    <n v="192"/>
    <x v="1"/>
    <x v="0"/>
  </r>
  <r>
    <x v="15"/>
    <n v="103"/>
    <n v="166"/>
    <n v="79"/>
    <x v="1"/>
    <x v="1"/>
  </r>
  <r>
    <x v="16"/>
    <n v="203"/>
    <n v="173"/>
    <n v="92"/>
    <x v="1"/>
    <x v="2"/>
  </r>
  <r>
    <x v="17"/>
    <n v="182"/>
    <n v="290"/>
    <n v="172"/>
    <x v="1"/>
    <x v="3"/>
  </r>
  <r>
    <x v="18"/>
    <n v="71"/>
    <n v="153"/>
    <n v="91"/>
    <x v="1"/>
    <x v="4"/>
  </r>
  <r>
    <x v="19"/>
    <n v="64"/>
    <n v="192"/>
    <n v="67"/>
    <x v="1"/>
    <x v="5"/>
  </r>
  <r>
    <x v="20"/>
    <n v="50"/>
    <n v="181"/>
    <n v="58"/>
    <x v="1"/>
    <x v="6"/>
  </r>
  <r>
    <x v="21"/>
    <n v="71"/>
    <n v="176"/>
    <n v="91"/>
    <x v="1"/>
    <x v="0"/>
  </r>
  <r>
    <x v="22"/>
    <n v="212"/>
    <n v="212"/>
    <n v="120"/>
    <x v="1"/>
    <x v="1"/>
  </r>
  <r>
    <x v="23"/>
    <n v="244"/>
    <n v="303"/>
    <n v="132"/>
    <x v="1"/>
    <x v="2"/>
  </r>
  <r>
    <x v="24"/>
    <n v="77"/>
    <n v="169"/>
    <n v="105"/>
    <x v="1"/>
    <x v="3"/>
  </r>
  <r>
    <x v="25"/>
    <n v="58"/>
    <n v="190"/>
    <n v="78"/>
    <x v="1"/>
    <x v="4"/>
  </r>
  <r>
    <x v="26"/>
    <n v="89"/>
    <n v="262"/>
    <n v="68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EF044-ECE4-4F44-ADE7-62E7DC0BDD31}" name="PivotTable10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7:AC12" firstHeaderRow="1" firstDataRow="1" firstDataCol="1" rowPageCount="2" colPageCount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43"/>
    </i>
    <i>
      <x v="250"/>
    </i>
    <i>
      <x v="257"/>
    </i>
    <i>
      <x v="264"/>
    </i>
    <i t="grand">
      <x/>
    </i>
  </rowItems>
  <colItems count="1">
    <i/>
  </colItems>
  <pageFields count="2">
    <pageField fld="5" item="1" hier="-1"/>
    <pageField fld="4" hier="-1"/>
  </pageFields>
  <dataFields count="1">
    <dataField name="Sum of Us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CEDA5-04DE-41AA-AAB5-C0961954FFFD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6:W14" firstHeaderRow="0" firstDataRow="1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4" hier="-1"/>
  </pageFields>
  <dataFields count="6">
    <dataField name="Sum of Usage" fld="1" baseField="0" baseItem="0"/>
    <dataField name="Sum of Notifications" fld="2" baseField="0" baseItem="0"/>
    <dataField name="Sum of Times opened" fld="3" baseField="0" baseItem="0"/>
    <dataField name="Average of Usage2" fld="1" subtotal="average" baseField="5" baseItem="0"/>
    <dataField name="Average of Notifications2" fld="2" subtotal="average" baseField="5" baseItem="0"/>
    <dataField name="Average of Times opened2" fld="3" subtotal="average" baseField="5" baseItem="0"/>
  </dataFields>
  <formats count="4">
    <format dxfId="8">
      <pivotArea collapsedLevelsAreSubtotals="1" fieldPosition="0">
        <references count="2">
          <reference field="4294967294" count="1" selected="0">
            <x v="3"/>
          </reference>
          <reference field="5" count="0"/>
        </references>
      </pivotArea>
    </format>
    <format dxfId="7">
      <pivotArea collapsedLevelsAreSubtotals="1" fieldPosition="0">
        <references count="2">
          <reference field="4294967294" count="1" selected="0">
            <x v="5"/>
          </reference>
          <reference field="5" count="0"/>
        </references>
      </pivotArea>
    </format>
    <format dxfId="6">
      <pivotArea collapsedLevelsAreSubtotals="1" fieldPosition="0">
        <references count="2">
          <reference field="4294967294" count="1" selected="0">
            <x v="4"/>
          </reference>
          <reference field="5" count="0"/>
        </references>
      </pivotArea>
    </format>
    <format dxfId="5">
      <pivotArea field="5" grandRow="1" outline="0" collapsedLevelsAreSubtotals="1" axis="axisRow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5FADB-943F-4AEE-991C-8883AF184C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I6:L34" firstHeaderRow="0" firstDataRow="1" firstDataCol="1" rowPageCount="1" colPageCount="1"/>
  <pivotFields count="6">
    <pivotField axis="axisRow" compact="0"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dataField="1" compact="0" showAll="0" defaultSubtotal="0"/>
    <pivotField dataField="1" compact="0" showAll="0" defaultSubtotal="0"/>
    <pivotField dataField="1" compact="0" showAll="0" defaultSubtotal="0"/>
    <pivotField axis="axisPage" compact="0" showAll="0" defaultSubtotal="0">
      <items count="2">
        <item x="0"/>
        <item x="1"/>
      </items>
    </pivotField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</items>
    </pivotField>
  </pivotFields>
  <rowFields count="1">
    <field x="0"/>
  </rowFields>
  <rowItems count="28"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Usage" fld="1" baseField="0" baseItem="0"/>
    <dataField name="Sum of Notifications" fld="2" baseField="0" baseItem="0"/>
    <dataField name="Sum of Times open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44B4F-9218-44DE-8E2C-C57A25F19FDD}" name="PivotTable1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8:AE13" firstHeaderRow="1" firstDataRow="1" firstDataCol="1" rowPageCount="2" colPageCount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243"/>
    </i>
    <i>
      <x v="250"/>
    </i>
    <i>
      <x v="257"/>
    </i>
    <i>
      <x v="264"/>
    </i>
    <i t="grand">
      <x/>
    </i>
  </rowItems>
  <colItems count="1">
    <i/>
  </colItems>
  <pageFields count="2">
    <pageField fld="5" item="1" hier="-1"/>
    <pageField fld="4" hier="-1"/>
  </pageFields>
  <dataFields count="1">
    <dataField name="Sum of Us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17311-4F2F-47BD-AECD-40153C8EB7E5}" name="PivotTable9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8:Z16" firstHeaderRow="0" firstDataRow="1" firstDataCol="1" rowPageCount="1" colPageCount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4" item="0" hier="-1"/>
  </pageFields>
  <dataFields count="6">
    <dataField name="Sum of Usage" fld="1" baseField="0" baseItem="0"/>
    <dataField name="Sum of Notifications" fld="2" baseField="0" baseItem="0"/>
    <dataField name="Sum of Times opened" fld="3" baseField="0" baseItem="0"/>
    <dataField name="Average of Usage2" fld="1" subtotal="average" baseField="5" baseItem="0"/>
    <dataField name="Average of Notifications2" fld="2" subtotal="average" baseField="5" baseItem="0"/>
    <dataField name="Average of Times opened2" fld="3" subtotal="average" baseField="5" baseItem="0"/>
  </dataFields>
  <formats count="5">
    <format dxfId="1">
      <pivotArea collapsedLevelsAreSubtotals="1" fieldPosition="0">
        <references count="2">
          <reference field="4294967294" count="1" selected="0">
            <x v="3"/>
          </reference>
          <reference field="5" count="0"/>
        </references>
      </pivotArea>
    </format>
    <format dxfId="2">
      <pivotArea collapsedLevelsAreSubtotals="1" fieldPosition="0">
        <references count="2">
          <reference field="4294967294" count="1" selected="0">
            <x v="5"/>
          </reference>
          <reference field="5" count="0"/>
        </references>
      </pivotArea>
    </format>
    <format dxfId="3">
      <pivotArea collapsedLevelsAreSubtotals="1" fieldPosition="0">
        <references count="2">
          <reference field="4294967294" count="1" selected="0">
            <x v="4"/>
          </reference>
          <reference field="5" count="0"/>
        </references>
      </pivotArea>
    </format>
    <format dxfId="4">
      <pivotArea field="5" grandRow="1" outline="0" collapsedLevelsAreSubtotals="1" axis="axisRow" fieldPosition="0">
        <references count="1">
          <reference field="4294967294" count="2" selected="0">
            <x v="4"/>
            <x v="5"/>
          </reference>
        </references>
      </pivotArea>
    </format>
    <format dxfId="0">
      <pivotArea field="5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6378F-D414-4556-B1D2-FD4413FBEC6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8:D36" firstHeaderRow="0" firstDataRow="1" firstDataCol="1" rowPageCount="1" colPageCount="1"/>
  <pivotFields count="6">
    <pivotField axis="axisRow" compact="0"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dataField="1" compact="0" showAll="0" defaultSubtotal="0"/>
    <pivotField dataField="1" compact="0" showAll="0" defaultSubtotal="0"/>
    <pivotField dataField="1" compact="0" showAll="0" defaultSubtotal="0"/>
    <pivotField axis="axisPage" compact="0" showAll="0" defaultSubtotal="0">
      <items count="2">
        <item x="0"/>
        <item x="1"/>
      </items>
    </pivotField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</items>
    </pivotField>
  </pivotFields>
  <rowFields count="1">
    <field x="0"/>
  </rowFields>
  <rowItems count="28"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 Usage" fld="1" baseField="0" baseItem="0"/>
    <dataField name=" Notifications" fld="2" baseField="0" baseItem="0"/>
    <dataField name=" Times open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152CC-0BC0-4E88-87BD-C70A0D8234D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:J8" firstHeaderRow="0" firstDataRow="1" firstDataCol="1"/>
  <pivotFields count="4">
    <pivotField showAll="0"/>
    <pivotField axis="axisRow" dataField="1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5">
    <i>
      <x v="1"/>
    </i>
    <i>
      <x v="2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ank 1" fld="1" subtotal="count" baseField="0" baseItem="0"/>
    <dataField name="Count of Rank 2" fld="2" subtotal="count" baseField="0" baseItem="0"/>
    <dataField name="Count of Rank 3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BE1C2-D0D4-474B-A98D-87B0B7E5F0C2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5:K33" firstHeaderRow="0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8"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Usage" fld="2" baseField="0" baseItem="0"/>
    <dataField name="Sum of Notifications" fld="3" baseField="0" baseItem="0"/>
    <dataField name="Sum of Unlocks" fld="4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77219-1AFF-4B0C-B3AF-4D9B08F702FE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:S13" firstHeaderRow="0" firstDataRow="1" firstDataCol="1"/>
  <pivotFields count="4"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 Usage" fld="1" baseField="0" baseItem="0"/>
    <dataField name="Sum of Notifications" fld="2" baseField="0" baseItem="0"/>
    <dataField name="Sum of Unlocks" fld="3" baseField="0" baseItem="0"/>
    <dataField name="Average of Total Usage2" fld="1" subtotal="average" baseField="0" baseItem="0"/>
    <dataField name="Average of Notifications2" fld="2" subtotal="average" baseField="0" baseItem="0"/>
    <dataField name="Average of Unlocks2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C615-BD62-422D-B3E8-ABB3820CD0B1}">
  <dimension ref="A1:AC71"/>
  <sheetViews>
    <sheetView topLeftCell="Y1" workbookViewId="0">
      <selection activeCell="AC5" sqref="AC5"/>
    </sheetView>
  </sheetViews>
  <sheetFormatPr defaultRowHeight="15" x14ac:dyDescent="0.25"/>
  <cols>
    <col min="1" max="1" width="10.42578125" bestFit="1" customWidth="1"/>
    <col min="6" max="6" width="11.42578125" bestFit="1" customWidth="1"/>
    <col min="9" max="9" width="11.28515625" bestFit="1" customWidth="1"/>
    <col min="10" max="10" width="13.140625" bestFit="1" customWidth="1"/>
    <col min="11" max="11" width="19.28515625" bestFit="1" customWidth="1"/>
    <col min="12" max="13" width="20.42578125" bestFit="1" customWidth="1"/>
    <col min="17" max="18" width="13.140625" bestFit="1" customWidth="1"/>
    <col min="19" max="19" width="19.28515625" bestFit="1" customWidth="1"/>
    <col min="20" max="20" width="20.42578125" bestFit="1" customWidth="1"/>
    <col min="21" max="21" width="17.7109375" bestFit="1" customWidth="1"/>
    <col min="22" max="22" width="23.85546875" bestFit="1" customWidth="1"/>
    <col min="23" max="23" width="25" bestFit="1" customWidth="1"/>
    <col min="28" max="29" width="13.140625" bestFit="1" customWidth="1"/>
  </cols>
  <sheetData>
    <row r="1" spans="1:2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67</v>
      </c>
    </row>
    <row r="2" spans="1:29" x14ac:dyDescent="0.25">
      <c r="A2" s="17">
        <v>44799</v>
      </c>
      <c r="B2" s="18">
        <v>38</v>
      </c>
      <c r="C2" s="18">
        <v>70</v>
      </c>
      <c r="D2" s="18">
        <v>49</v>
      </c>
      <c r="E2" s="18" t="s">
        <v>5</v>
      </c>
      <c r="F2" s="18" t="s">
        <v>68</v>
      </c>
    </row>
    <row r="3" spans="1:29" x14ac:dyDescent="0.25">
      <c r="A3" s="17">
        <v>44800</v>
      </c>
      <c r="B3" s="18">
        <v>39</v>
      </c>
      <c r="C3" s="18">
        <v>43</v>
      </c>
      <c r="D3" s="18">
        <v>48</v>
      </c>
      <c r="E3" s="18" t="s">
        <v>5</v>
      </c>
      <c r="F3" s="18" t="s">
        <v>69</v>
      </c>
    </row>
    <row r="4" spans="1:29" x14ac:dyDescent="0.25">
      <c r="A4" s="17">
        <v>44801</v>
      </c>
      <c r="B4" s="18">
        <v>64</v>
      </c>
      <c r="C4" s="18">
        <v>231</v>
      </c>
      <c r="D4" s="18">
        <v>55</v>
      </c>
      <c r="E4" s="18" t="s">
        <v>5</v>
      </c>
      <c r="F4" s="18" t="s">
        <v>70</v>
      </c>
      <c r="I4" s="4" t="s">
        <v>4</v>
      </c>
      <c r="J4" t="s">
        <v>58</v>
      </c>
      <c r="O4" s="9"/>
      <c r="Q4" s="4" t="s">
        <v>4</v>
      </c>
      <c r="R4" t="s">
        <v>58</v>
      </c>
      <c r="Z4" s="53"/>
      <c r="AB4" s="4" t="s">
        <v>67</v>
      </c>
      <c r="AC4" t="s">
        <v>72</v>
      </c>
    </row>
    <row r="5" spans="1:29" x14ac:dyDescent="0.25">
      <c r="A5" s="17">
        <v>44802</v>
      </c>
      <c r="B5" s="18">
        <v>14</v>
      </c>
      <c r="C5" s="18">
        <v>35</v>
      </c>
      <c r="D5" s="18">
        <v>23</v>
      </c>
      <c r="E5" s="18" t="s">
        <v>5</v>
      </c>
      <c r="F5" s="18" t="s">
        <v>71</v>
      </c>
      <c r="O5" s="9"/>
      <c r="Z5" s="53"/>
      <c r="AB5" s="4" t="s">
        <v>4</v>
      </c>
      <c r="AC5" t="s">
        <v>58</v>
      </c>
    </row>
    <row r="6" spans="1:29" x14ac:dyDescent="0.25">
      <c r="A6" s="17">
        <v>44803</v>
      </c>
      <c r="B6" s="18">
        <v>3</v>
      </c>
      <c r="C6" s="18">
        <v>19</v>
      </c>
      <c r="D6" s="18">
        <v>5</v>
      </c>
      <c r="E6" s="18" t="s">
        <v>5</v>
      </c>
      <c r="F6" s="18" t="s">
        <v>72</v>
      </c>
      <c r="I6" s="4" t="s">
        <v>0</v>
      </c>
      <c r="J6" t="s">
        <v>57</v>
      </c>
      <c r="K6" t="s">
        <v>55</v>
      </c>
      <c r="L6" t="s">
        <v>56</v>
      </c>
      <c r="O6" s="9"/>
      <c r="Q6" s="4" t="s">
        <v>26</v>
      </c>
      <c r="R6" t="s">
        <v>57</v>
      </c>
      <c r="S6" t="s">
        <v>55</v>
      </c>
      <c r="T6" t="s">
        <v>56</v>
      </c>
      <c r="U6" t="s">
        <v>75</v>
      </c>
      <c r="V6" t="s">
        <v>76</v>
      </c>
      <c r="W6" t="s">
        <v>77</v>
      </c>
      <c r="X6" s="11"/>
      <c r="Y6" s="11"/>
      <c r="Z6" s="53"/>
    </row>
    <row r="7" spans="1:29" x14ac:dyDescent="0.25">
      <c r="A7" s="17">
        <v>44804</v>
      </c>
      <c r="B7" s="18">
        <v>19</v>
      </c>
      <c r="C7" s="18">
        <v>25</v>
      </c>
      <c r="D7" s="18">
        <v>20</v>
      </c>
      <c r="E7" s="18" t="s">
        <v>5</v>
      </c>
      <c r="F7" s="18" t="s">
        <v>73</v>
      </c>
      <c r="I7" s="3" t="s">
        <v>28</v>
      </c>
      <c r="J7" s="7">
        <v>120</v>
      </c>
      <c r="K7" s="7">
        <v>279</v>
      </c>
      <c r="L7" s="7">
        <v>154</v>
      </c>
      <c r="O7" s="9"/>
      <c r="Q7" s="6" t="s">
        <v>71</v>
      </c>
      <c r="R7" s="7">
        <v>618</v>
      </c>
      <c r="S7" s="7">
        <v>1000</v>
      </c>
      <c r="T7" s="7">
        <v>651</v>
      </c>
      <c r="U7" s="13">
        <v>77.25</v>
      </c>
      <c r="V7" s="14">
        <v>125</v>
      </c>
      <c r="W7" s="14">
        <v>81.375</v>
      </c>
      <c r="X7" s="10"/>
      <c r="Y7" s="10"/>
      <c r="Z7" s="53"/>
      <c r="AB7" s="4" t="s">
        <v>26</v>
      </c>
      <c r="AC7" t="s">
        <v>57</v>
      </c>
    </row>
    <row r="8" spans="1:29" x14ac:dyDescent="0.25">
      <c r="A8" s="17">
        <v>44805</v>
      </c>
      <c r="B8" s="18">
        <v>44</v>
      </c>
      <c r="C8" s="18">
        <v>23</v>
      </c>
      <c r="D8" s="18">
        <v>57</v>
      </c>
      <c r="E8" s="18" t="s">
        <v>5</v>
      </c>
      <c r="F8" s="18" t="s">
        <v>74</v>
      </c>
      <c r="I8" s="3" t="s">
        <v>29</v>
      </c>
      <c r="J8" s="7">
        <v>108</v>
      </c>
      <c r="K8" s="7">
        <v>154</v>
      </c>
      <c r="L8" s="7">
        <v>116</v>
      </c>
      <c r="O8" s="9"/>
      <c r="Q8" s="6" t="s">
        <v>72</v>
      </c>
      <c r="R8" s="7">
        <v>392</v>
      </c>
      <c r="S8" s="7">
        <v>903</v>
      </c>
      <c r="T8" s="7">
        <v>440</v>
      </c>
      <c r="U8" s="13">
        <v>49</v>
      </c>
      <c r="V8" s="14">
        <v>112.875</v>
      </c>
      <c r="W8" s="14">
        <v>55</v>
      </c>
      <c r="X8" s="10"/>
      <c r="Y8" s="10"/>
      <c r="Z8" s="53"/>
      <c r="AB8" s="5" t="s">
        <v>32</v>
      </c>
      <c r="AC8" s="7">
        <v>131</v>
      </c>
    </row>
    <row r="9" spans="1:29" x14ac:dyDescent="0.25">
      <c r="A9" s="17">
        <v>44806</v>
      </c>
      <c r="B9" s="18">
        <v>16</v>
      </c>
      <c r="C9" s="18">
        <v>28</v>
      </c>
      <c r="D9" s="18">
        <v>22</v>
      </c>
      <c r="E9" s="18" t="s">
        <v>5</v>
      </c>
      <c r="F9" s="18" t="s">
        <v>68</v>
      </c>
      <c r="I9" s="3" t="s">
        <v>30</v>
      </c>
      <c r="J9" s="7">
        <v>194</v>
      </c>
      <c r="K9" s="7">
        <v>414</v>
      </c>
      <c r="L9" s="7">
        <v>141</v>
      </c>
      <c r="O9" s="9"/>
      <c r="Q9" s="6" t="s">
        <v>73</v>
      </c>
      <c r="R9" s="7">
        <v>481</v>
      </c>
      <c r="S9" s="7">
        <v>905</v>
      </c>
      <c r="T9" s="7">
        <v>344</v>
      </c>
      <c r="U9" s="13">
        <v>60.125</v>
      </c>
      <c r="V9" s="14">
        <v>113.125</v>
      </c>
      <c r="W9" s="14">
        <v>43</v>
      </c>
      <c r="X9" s="10"/>
      <c r="Y9" s="10"/>
      <c r="Z9" s="53"/>
      <c r="AB9" s="5" t="s">
        <v>39</v>
      </c>
      <c r="AC9" s="7">
        <v>110</v>
      </c>
    </row>
    <row r="10" spans="1:29" x14ac:dyDescent="0.25">
      <c r="A10" s="17">
        <v>44807</v>
      </c>
      <c r="B10" s="18">
        <v>27</v>
      </c>
      <c r="C10" s="18">
        <v>15</v>
      </c>
      <c r="D10" s="18">
        <v>25</v>
      </c>
      <c r="E10" s="18" t="s">
        <v>5</v>
      </c>
      <c r="F10" s="18" t="s">
        <v>69</v>
      </c>
      <c r="I10" s="3" t="s">
        <v>31</v>
      </c>
      <c r="J10" s="7">
        <v>73</v>
      </c>
      <c r="K10" s="7">
        <v>192</v>
      </c>
      <c r="L10" s="7">
        <v>97</v>
      </c>
      <c r="O10" s="9"/>
      <c r="Q10" s="6" t="s">
        <v>74</v>
      </c>
      <c r="R10" s="7">
        <v>259</v>
      </c>
      <c r="S10" s="7">
        <v>583</v>
      </c>
      <c r="T10" s="7">
        <v>291</v>
      </c>
      <c r="U10" s="13">
        <v>43.166666666666664</v>
      </c>
      <c r="V10" s="14">
        <v>97.166666666666671</v>
      </c>
      <c r="W10" s="14">
        <v>48.5</v>
      </c>
      <c r="X10" s="10"/>
      <c r="Y10" s="10"/>
      <c r="Z10" s="53"/>
      <c r="AB10" s="5" t="s">
        <v>46</v>
      </c>
      <c r="AC10" s="7">
        <v>88</v>
      </c>
    </row>
    <row r="11" spans="1:29" x14ac:dyDescent="0.25">
      <c r="A11" s="17">
        <v>44808</v>
      </c>
      <c r="B11" s="18">
        <v>72</v>
      </c>
      <c r="C11" s="18">
        <v>29</v>
      </c>
      <c r="D11" s="18">
        <v>30</v>
      </c>
      <c r="E11" s="18" t="s">
        <v>5</v>
      </c>
      <c r="F11" s="18" t="s">
        <v>70</v>
      </c>
      <c r="I11" s="3" t="s">
        <v>32</v>
      </c>
      <c r="J11" s="7">
        <v>131</v>
      </c>
      <c r="K11" s="7">
        <v>265</v>
      </c>
      <c r="L11" s="7">
        <v>92</v>
      </c>
      <c r="O11" s="9"/>
      <c r="Q11" s="6" t="s">
        <v>68</v>
      </c>
      <c r="R11" s="7">
        <v>448</v>
      </c>
      <c r="S11" s="7">
        <v>1113</v>
      </c>
      <c r="T11" s="7">
        <v>637</v>
      </c>
      <c r="U11" s="13">
        <v>56</v>
      </c>
      <c r="V11" s="14">
        <v>139.125</v>
      </c>
      <c r="W11" s="14">
        <v>79.625</v>
      </c>
      <c r="X11" s="10"/>
      <c r="Y11" s="10"/>
      <c r="Z11" s="53"/>
      <c r="AB11" s="5" t="s">
        <v>53</v>
      </c>
      <c r="AC11" s="7">
        <v>63</v>
      </c>
    </row>
    <row r="12" spans="1:29" x14ac:dyDescent="0.25">
      <c r="A12" s="17">
        <v>44809</v>
      </c>
      <c r="B12" s="18">
        <v>42</v>
      </c>
      <c r="C12" s="18">
        <v>24</v>
      </c>
      <c r="D12" s="18">
        <v>51</v>
      </c>
      <c r="E12" s="18" t="s">
        <v>5</v>
      </c>
      <c r="F12" s="18" t="s">
        <v>71</v>
      </c>
      <c r="I12" s="3" t="s">
        <v>33</v>
      </c>
      <c r="J12" s="7">
        <v>127</v>
      </c>
      <c r="K12" s="7">
        <v>194</v>
      </c>
      <c r="L12" s="7">
        <v>97</v>
      </c>
      <c r="O12" s="9"/>
      <c r="Q12" s="6" t="s">
        <v>69</v>
      </c>
      <c r="R12" s="7">
        <v>498</v>
      </c>
      <c r="S12" s="7">
        <v>707</v>
      </c>
      <c r="T12" s="7">
        <v>429</v>
      </c>
      <c r="U12" s="13">
        <v>62.25</v>
      </c>
      <c r="V12" s="14">
        <v>88.375</v>
      </c>
      <c r="W12" s="14">
        <v>53.625</v>
      </c>
      <c r="X12" s="10"/>
      <c r="Y12" s="10"/>
      <c r="Z12" s="53"/>
      <c r="AB12" s="5" t="s">
        <v>27</v>
      </c>
      <c r="AC12" s="7">
        <v>392</v>
      </c>
    </row>
    <row r="13" spans="1:29" x14ac:dyDescent="0.25">
      <c r="A13" s="17">
        <v>44810</v>
      </c>
      <c r="B13" s="18">
        <v>19</v>
      </c>
      <c r="C13" s="18">
        <v>34</v>
      </c>
      <c r="D13" s="18">
        <v>25</v>
      </c>
      <c r="E13" s="18" t="s">
        <v>5</v>
      </c>
      <c r="F13" s="18" t="s">
        <v>72</v>
      </c>
      <c r="I13" s="3" t="s">
        <v>34</v>
      </c>
      <c r="J13" s="7">
        <v>67</v>
      </c>
      <c r="K13" s="7">
        <v>122</v>
      </c>
      <c r="L13" s="7">
        <v>104</v>
      </c>
      <c r="O13" s="9"/>
      <c r="Q13" s="6" t="s">
        <v>70</v>
      </c>
      <c r="R13" s="7">
        <v>816</v>
      </c>
      <c r="S13" s="7">
        <v>1145</v>
      </c>
      <c r="T13" s="7">
        <v>528</v>
      </c>
      <c r="U13" s="13">
        <v>102</v>
      </c>
      <c r="V13" s="14">
        <v>143.125</v>
      </c>
      <c r="W13" s="14">
        <v>66</v>
      </c>
      <c r="X13" s="10"/>
      <c r="Y13" s="10"/>
      <c r="Z13" s="53"/>
    </row>
    <row r="14" spans="1:29" x14ac:dyDescent="0.25">
      <c r="A14" s="17">
        <v>44811</v>
      </c>
      <c r="B14" s="18">
        <v>38</v>
      </c>
      <c r="C14" s="18">
        <v>23</v>
      </c>
      <c r="D14" s="18">
        <v>19</v>
      </c>
      <c r="E14" s="18" t="s">
        <v>5</v>
      </c>
      <c r="F14" s="18" t="s">
        <v>73</v>
      </c>
      <c r="I14" s="3" t="s">
        <v>35</v>
      </c>
      <c r="J14" s="7">
        <v>92</v>
      </c>
      <c r="K14" s="7">
        <v>172</v>
      </c>
      <c r="L14" s="7">
        <v>125</v>
      </c>
      <c r="O14" s="9"/>
      <c r="Q14" s="6" t="s">
        <v>27</v>
      </c>
      <c r="R14" s="7">
        <v>3512</v>
      </c>
      <c r="S14" s="7">
        <v>6356</v>
      </c>
      <c r="T14" s="7">
        <v>3320</v>
      </c>
      <c r="U14" s="7">
        <v>65.037037037037038</v>
      </c>
      <c r="V14" s="14">
        <v>117.70370370370371</v>
      </c>
      <c r="W14" s="14">
        <v>61.481481481481481</v>
      </c>
      <c r="X14" s="10"/>
      <c r="Y14" s="10"/>
      <c r="Z14" s="53"/>
    </row>
    <row r="15" spans="1:29" x14ac:dyDescent="0.25">
      <c r="A15" s="17">
        <v>44812</v>
      </c>
      <c r="B15" s="18">
        <v>71</v>
      </c>
      <c r="C15" s="18">
        <v>48</v>
      </c>
      <c r="D15" s="18">
        <v>43</v>
      </c>
      <c r="E15" s="18" t="s">
        <v>5</v>
      </c>
      <c r="F15" s="18" t="s">
        <v>74</v>
      </c>
      <c r="I15" s="3" t="s">
        <v>36</v>
      </c>
      <c r="J15" s="7">
        <v>28</v>
      </c>
      <c r="K15" s="7">
        <v>95</v>
      </c>
      <c r="L15" s="7">
        <v>41</v>
      </c>
      <c r="O15" s="9"/>
      <c r="V15" s="12"/>
      <c r="W15" s="12"/>
      <c r="X15" s="10"/>
      <c r="Y15" s="10"/>
      <c r="Z15" s="53"/>
    </row>
    <row r="16" spans="1:29" x14ac:dyDescent="0.25">
      <c r="A16" s="17">
        <v>44813</v>
      </c>
      <c r="B16" s="18">
        <v>43</v>
      </c>
      <c r="C16" s="18">
        <v>68</v>
      </c>
      <c r="D16" s="18">
        <v>70</v>
      </c>
      <c r="E16" s="18" t="s">
        <v>5</v>
      </c>
      <c r="F16" s="18" t="s">
        <v>68</v>
      </c>
      <c r="I16" s="3" t="s">
        <v>37</v>
      </c>
      <c r="J16" s="7">
        <v>78</v>
      </c>
      <c r="K16" s="7">
        <v>67</v>
      </c>
      <c r="L16" s="7">
        <v>63</v>
      </c>
      <c r="O16" s="9"/>
      <c r="V16" s="12"/>
      <c r="W16" s="12"/>
      <c r="X16" s="10"/>
      <c r="Y16" s="10"/>
      <c r="Z16" s="53"/>
    </row>
    <row r="17" spans="1:26" x14ac:dyDescent="0.25">
      <c r="A17" s="17">
        <v>44814</v>
      </c>
      <c r="B17" s="18">
        <v>45</v>
      </c>
      <c r="C17" s="18">
        <v>71</v>
      </c>
      <c r="D17" s="18">
        <v>70</v>
      </c>
      <c r="E17" s="18" t="s">
        <v>5</v>
      </c>
      <c r="F17" s="18" t="s">
        <v>69</v>
      </c>
      <c r="I17" s="3" t="s">
        <v>38</v>
      </c>
      <c r="J17" s="7">
        <v>168</v>
      </c>
      <c r="K17" s="7">
        <v>242</v>
      </c>
      <c r="L17" s="7">
        <v>172</v>
      </c>
      <c r="O17" s="9"/>
      <c r="V17" s="12"/>
      <c r="W17" s="12"/>
      <c r="X17" s="10"/>
      <c r="Y17" s="10"/>
      <c r="Z17" s="53"/>
    </row>
    <row r="18" spans="1:26" x14ac:dyDescent="0.25">
      <c r="A18" s="17">
        <v>44815</v>
      </c>
      <c r="B18" s="18">
        <v>94</v>
      </c>
      <c r="C18" s="18">
        <v>180</v>
      </c>
      <c r="D18" s="18">
        <v>95</v>
      </c>
      <c r="E18" s="18" t="s">
        <v>5</v>
      </c>
      <c r="F18" s="18" t="s">
        <v>70</v>
      </c>
      <c r="I18" s="3" t="s">
        <v>39</v>
      </c>
      <c r="J18" s="7">
        <v>110</v>
      </c>
      <c r="K18" s="7">
        <v>239</v>
      </c>
      <c r="L18" s="7">
        <v>135</v>
      </c>
      <c r="O18" s="9"/>
      <c r="V18" s="12"/>
      <c r="W18" s="12"/>
      <c r="X18" s="10"/>
      <c r="Y18" s="10"/>
      <c r="Z18" s="53"/>
    </row>
    <row r="19" spans="1:26" x14ac:dyDescent="0.25">
      <c r="A19" s="17">
        <v>44816</v>
      </c>
      <c r="B19" s="18">
        <v>114</v>
      </c>
      <c r="C19" s="18">
        <v>99</v>
      </c>
      <c r="D19" s="18">
        <v>102</v>
      </c>
      <c r="E19" s="18" t="s">
        <v>5</v>
      </c>
      <c r="F19" s="18" t="s">
        <v>71</v>
      </c>
      <c r="I19" s="3" t="s">
        <v>40</v>
      </c>
      <c r="J19" s="7">
        <v>198</v>
      </c>
      <c r="K19" s="7">
        <v>235</v>
      </c>
      <c r="L19" s="7">
        <v>102</v>
      </c>
      <c r="O19" s="9"/>
      <c r="V19" s="12"/>
      <c r="W19" s="12"/>
      <c r="X19" s="10"/>
      <c r="Y19" s="10"/>
      <c r="Z19" s="53"/>
    </row>
    <row r="20" spans="1:26" x14ac:dyDescent="0.25">
      <c r="A20" s="17">
        <v>44817</v>
      </c>
      <c r="B20" s="18">
        <v>17</v>
      </c>
      <c r="C20" s="18">
        <v>45</v>
      </c>
      <c r="D20" s="18">
        <v>39</v>
      </c>
      <c r="E20" s="18" t="s">
        <v>5</v>
      </c>
      <c r="F20" s="18" t="s">
        <v>72</v>
      </c>
      <c r="I20" s="3" t="s">
        <v>41</v>
      </c>
      <c r="J20" s="7">
        <v>140</v>
      </c>
      <c r="K20" s="7">
        <v>265</v>
      </c>
      <c r="L20" s="7">
        <v>125</v>
      </c>
      <c r="O20" s="9"/>
      <c r="V20" s="12"/>
      <c r="W20" s="12"/>
      <c r="X20" s="10"/>
      <c r="Y20" s="10"/>
      <c r="Z20" s="53"/>
    </row>
    <row r="21" spans="1:26" x14ac:dyDescent="0.25">
      <c r="A21" s="17">
        <v>44818</v>
      </c>
      <c r="B21" s="18">
        <v>1</v>
      </c>
      <c r="C21" s="18">
        <v>10</v>
      </c>
      <c r="D21" s="18">
        <v>2</v>
      </c>
      <c r="E21" s="18" t="s">
        <v>5</v>
      </c>
      <c r="F21" s="18" t="s">
        <v>73</v>
      </c>
      <c r="I21" s="3" t="s">
        <v>42</v>
      </c>
      <c r="J21" s="7">
        <v>162</v>
      </c>
      <c r="K21" s="7">
        <v>473</v>
      </c>
      <c r="L21" s="7">
        <v>262</v>
      </c>
      <c r="O21" s="9"/>
      <c r="Z21" s="53"/>
    </row>
    <row r="22" spans="1:26" x14ac:dyDescent="0.25">
      <c r="A22" s="17">
        <v>44819</v>
      </c>
      <c r="B22" s="18">
        <v>2</v>
      </c>
      <c r="C22" s="18">
        <v>15</v>
      </c>
      <c r="D22" s="18">
        <v>4</v>
      </c>
      <c r="E22" s="18" t="s">
        <v>5</v>
      </c>
      <c r="F22" s="18" t="s">
        <v>74</v>
      </c>
      <c r="I22" s="3" t="s">
        <v>43</v>
      </c>
      <c r="J22" s="7">
        <v>148</v>
      </c>
      <c r="K22" s="7">
        <v>237</v>
      </c>
      <c r="L22" s="7">
        <v>149</v>
      </c>
      <c r="O22" s="9"/>
      <c r="Z22" s="53"/>
    </row>
    <row r="23" spans="1:26" x14ac:dyDescent="0.25">
      <c r="A23" s="17">
        <v>44820</v>
      </c>
      <c r="B23" s="18">
        <v>3</v>
      </c>
      <c r="C23" s="18">
        <v>13</v>
      </c>
      <c r="D23" s="18">
        <v>5</v>
      </c>
      <c r="E23" s="18" t="s">
        <v>5</v>
      </c>
      <c r="F23" s="18" t="s">
        <v>68</v>
      </c>
      <c r="I23" s="3" t="s">
        <v>44</v>
      </c>
      <c r="J23" s="7">
        <v>297</v>
      </c>
      <c r="K23" s="7">
        <v>353</v>
      </c>
      <c r="L23" s="7">
        <v>187</v>
      </c>
      <c r="O23" s="9"/>
      <c r="Z23" s="53"/>
    </row>
    <row r="24" spans="1:26" x14ac:dyDescent="0.25">
      <c r="A24" s="17">
        <v>44821</v>
      </c>
      <c r="B24" s="18">
        <v>2</v>
      </c>
      <c r="C24" s="18">
        <v>9</v>
      </c>
      <c r="D24" s="18">
        <v>3</v>
      </c>
      <c r="E24" s="18" t="s">
        <v>5</v>
      </c>
      <c r="F24" s="18" t="s">
        <v>69</v>
      </c>
      <c r="I24" s="3" t="s">
        <v>45</v>
      </c>
      <c r="J24" s="7">
        <v>296</v>
      </c>
      <c r="K24" s="7">
        <v>389</v>
      </c>
      <c r="L24" s="7">
        <v>274</v>
      </c>
      <c r="O24" s="9"/>
      <c r="Z24" s="53"/>
    </row>
    <row r="25" spans="1:26" x14ac:dyDescent="0.25">
      <c r="A25" s="17">
        <v>44822</v>
      </c>
      <c r="B25" s="18">
        <v>3</v>
      </c>
      <c r="C25" s="18">
        <v>8</v>
      </c>
      <c r="D25" s="18">
        <v>5</v>
      </c>
      <c r="E25" s="18" t="s">
        <v>5</v>
      </c>
      <c r="F25" s="18" t="s">
        <v>70</v>
      </c>
      <c r="I25" s="3" t="s">
        <v>46</v>
      </c>
      <c r="J25" s="7">
        <v>88</v>
      </c>
      <c r="K25" s="7">
        <v>198</v>
      </c>
      <c r="L25" s="7">
        <v>130</v>
      </c>
      <c r="O25" s="9"/>
      <c r="Z25" s="53"/>
    </row>
    <row r="26" spans="1:26" x14ac:dyDescent="0.25">
      <c r="A26" s="17">
        <v>44823</v>
      </c>
      <c r="B26" s="18">
        <v>4</v>
      </c>
      <c r="C26" s="18">
        <v>8</v>
      </c>
      <c r="D26" s="18">
        <v>3</v>
      </c>
      <c r="E26" s="18" t="s">
        <v>5</v>
      </c>
      <c r="F26" s="18" t="s">
        <v>71</v>
      </c>
      <c r="I26" s="3" t="s">
        <v>47</v>
      </c>
      <c r="J26" s="7">
        <v>65</v>
      </c>
      <c r="K26" s="7">
        <v>202</v>
      </c>
      <c r="L26" s="7">
        <v>69</v>
      </c>
      <c r="O26" s="9"/>
      <c r="Z26" s="53"/>
    </row>
    <row r="27" spans="1:26" x14ac:dyDescent="0.25">
      <c r="A27" s="17">
        <v>44824</v>
      </c>
      <c r="B27" s="18">
        <v>5</v>
      </c>
      <c r="C27" s="18">
        <v>11</v>
      </c>
      <c r="D27" s="18">
        <v>5</v>
      </c>
      <c r="E27" s="18" t="s">
        <v>5</v>
      </c>
      <c r="F27" s="18" t="s">
        <v>72</v>
      </c>
      <c r="I27" s="3" t="s">
        <v>48</v>
      </c>
      <c r="J27" s="7">
        <v>52</v>
      </c>
      <c r="K27" s="7">
        <v>196</v>
      </c>
      <c r="L27" s="7">
        <v>62</v>
      </c>
      <c r="O27" s="9"/>
      <c r="Z27" s="53"/>
    </row>
    <row r="28" spans="1:26" x14ac:dyDescent="0.25">
      <c r="A28" s="17">
        <v>44825</v>
      </c>
      <c r="B28" s="18">
        <v>2</v>
      </c>
      <c r="C28" s="18">
        <v>12</v>
      </c>
      <c r="D28" s="18">
        <v>8</v>
      </c>
      <c r="E28" s="18" t="s">
        <v>5</v>
      </c>
      <c r="F28" s="18" t="s">
        <v>73</v>
      </c>
      <c r="I28" s="3" t="s">
        <v>49</v>
      </c>
      <c r="J28" s="7">
        <v>74</v>
      </c>
      <c r="K28" s="7">
        <v>189</v>
      </c>
      <c r="L28" s="7">
        <v>96</v>
      </c>
      <c r="O28" s="9"/>
      <c r="Z28" s="53"/>
    </row>
    <row r="29" spans="1:26" x14ac:dyDescent="0.25">
      <c r="A29" s="17">
        <v>44799</v>
      </c>
      <c r="B29" s="18">
        <v>82</v>
      </c>
      <c r="C29" s="18">
        <v>209</v>
      </c>
      <c r="D29" s="18">
        <v>105</v>
      </c>
      <c r="E29" s="18" t="s">
        <v>6</v>
      </c>
      <c r="F29" s="18" t="s">
        <v>68</v>
      </c>
      <c r="I29" s="3" t="s">
        <v>50</v>
      </c>
      <c r="J29" s="7">
        <v>214</v>
      </c>
      <c r="K29" s="7">
        <v>221</v>
      </c>
      <c r="L29" s="7">
        <v>123</v>
      </c>
      <c r="O29" s="9"/>
      <c r="Z29" s="53"/>
    </row>
    <row r="30" spans="1:26" x14ac:dyDescent="0.25">
      <c r="A30" s="17">
        <v>44800</v>
      </c>
      <c r="B30" s="18">
        <v>69</v>
      </c>
      <c r="C30" s="18">
        <v>111</v>
      </c>
      <c r="D30" s="18">
        <v>68</v>
      </c>
      <c r="E30" s="18" t="s">
        <v>6</v>
      </c>
      <c r="F30" s="18" t="s">
        <v>69</v>
      </c>
      <c r="I30" s="3" t="s">
        <v>51</v>
      </c>
      <c r="J30" s="7">
        <v>247</v>
      </c>
      <c r="K30" s="7">
        <v>311</v>
      </c>
      <c r="L30" s="7">
        <v>137</v>
      </c>
      <c r="O30" s="9"/>
      <c r="Z30" s="53"/>
    </row>
    <row r="31" spans="1:26" x14ac:dyDescent="0.25">
      <c r="A31" s="17">
        <v>44801</v>
      </c>
      <c r="B31" s="18">
        <v>130</v>
      </c>
      <c r="C31" s="18">
        <v>183</v>
      </c>
      <c r="D31" s="18">
        <v>86</v>
      </c>
      <c r="E31" s="18" t="s">
        <v>6</v>
      </c>
      <c r="F31" s="18" t="s">
        <v>70</v>
      </c>
      <c r="I31" s="3" t="s">
        <v>52</v>
      </c>
      <c r="J31" s="7">
        <v>81</v>
      </c>
      <c r="K31" s="7">
        <v>177</v>
      </c>
      <c r="L31" s="7">
        <v>108</v>
      </c>
      <c r="O31" s="9"/>
      <c r="Z31" s="53"/>
    </row>
    <row r="32" spans="1:26" x14ac:dyDescent="0.25">
      <c r="A32" s="17">
        <v>44802</v>
      </c>
      <c r="B32" s="18">
        <v>59</v>
      </c>
      <c r="C32" s="18">
        <v>157</v>
      </c>
      <c r="D32" s="18">
        <v>74</v>
      </c>
      <c r="E32" s="18" t="s">
        <v>6</v>
      </c>
      <c r="F32" s="18" t="s">
        <v>71</v>
      </c>
      <c r="I32" s="3" t="s">
        <v>53</v>
      </c>
      <c r="J32" s="7">
        <v>63</v>
      </c>
      <c r="K32" s="7">
        <v>201</v>
      </c>
      <c r="L32" s="7">
        <v>83</v>
      </c>
      <c r="O32" s="9"/>
      <c r="Z32" s="53"/>
    </row>
    <row r="33" spans="1:26" x14ac:dyDescent="0.25">
      <c r="A33" s="17">
        <v>44803</v>
      </c>
      <c r="B33" s="18">
        <v>128</v>
      </c>
      <c r="C33" s="18">
        <v>246</v>
      </c>
      <c r="D33" s="18">
        <v>87</v>
      </c>
      <c r="E33" s="18" t="s">
        <v>6</v>
      </c>
      <c r="F33" s="18" t="s">
        <v>72</v>
      </c>
      <c r="I33" s="3" t="s">
        <v>54</v>
      </c>
      <c r="J33" s="7">
        <v>91</v>
      </c>
      <c r="K33" s="7">
        <v>274</v>
      </c>
      <c r="L33" s="7">
        <v>76</v>
      </c>
      <c r="O33" s="9"/>
      <c r="Z33" s="53"/>
    </row>
    <row r="34" spans="1:26" x14ac:dyDescent="0.25">
      <c r="A34" s="17">
        <v>44804</v>
      </c>
      <c r="B34" s="18">
        <v>108</v>
      </c>
      <c r="C34" s="18">
        <v>169</v>
      </c>
      <c r="D34" s="18">
        <v>77</v>
      </c>
      <c r="E34" s="18" t="s">
        <v>6</v>
      </c>
      <c r="F34" s="18" t="s">
        <v>73</v>
      </c>
      <c r="I34" s="3" t="s">
        <v>27</v>
      </c>
      <c r="J34" s="7">
        <v>3512</v>
      </c>
      <c r="K34" s="7">
        <v>6356</v>
      </c>
      <c r="L34" s="7">
        <v>3320</v>
      </c>
      <c r="O34" s="9"/>
      <c r="Z34" s="53"/>
    </row>
    <row r="35" spans="1:26" x14ac:dyDescent="0.25">
      <c r="A35" s="17">
        <v>44805</v>
      </c>
      <c r="B35" s="18">
        <v>23</v>
      </c>
      <c r="C35" s="18">
        <v>99</v>
      </c>
      <c r="D35" s="18">
        <v>47</v>
      </c>
      <c r="E35" s="18" t="s">
        <v>6</v>
      </c>
      <c r="F35" s="18" t="s">
        <v>74</v>
      </c>
      <c r="O35" s="9"/>
      <c r="Z35" s="53"/>
    </row>
    <row r="36" spans="1:26" x14ac:dyDescent="0.25">
      <c r="A36" s="17">
        <v>44806</v>
      </c>
      <c r="B36" s="18">
        <v>76</v>
      </c>
      <c r="C36" s="18">
        <v>144</v>
      </c>
      <c r="D36" s="18">
        <v>103</v>
      </c>
      <c r="E36" s="18" t="s">
        <v>6</v>
      </c>
      <c r="F36" s="18" t="s">
        <v>68</v>
      </c>
      <c r="O36" s="9"/>
      <c r="Z36" s="53"/>
    </row>
    <row r="37" spans="1:26" x14ac:dyDescent="0.25">
      <c r="A37" s="17">
        <v>44807</v>
      </c>
      <c r="B37" s="18">
        <v>1</v>
      </c>
      <c r="C37" s="18">
        <v>80</v>
      </c>
      <c r="D37" s="18">
        <v>16</v>
      </c>
      <c r="E37" s="18" t="s">
        <v>6</v>
      </c>
      <c r="F37" s="18" t="s">
        <v>69</v>
      </c>
      <c r="O37" s="9"/>
      <c r="Z37" s="53"/>
    </row>
    <row r="38" spans="1:26" x14ac:dyDescent="0.25">
      <c r="A38" s="17">
        <v>44808</v>
      </c>
      <c r="B38" s="18">
        <v>6</v>
      </c>
      <c r="C38" s="18">
        <v>38</v>
      </c>
      <c r="D38" s="18">
        <v>33</v>
      </c>
      <c r="E38" s="18" t="s">
        <v>6</v>
      </c>
      <c r="F38" s="18" t="s">
        <v>70</v>
      </c>
      <c r="O38" s="9"/>
      <c r="Z38" s="53"/>
    </row>
    <row r="39" spans="1:26" x14ac:dyDescent="0.25">
      <c r="A39" s="17">
        <v>44809</v>
      </c>
      <c r="B39" s="18">
        <v>126</v>
      </c>
      <c r="C39" s="18">
        <v>218</v>
      </c>
      <c r="D39" s="18">
        <v>121</v>
      </c>
      <c r="E39" s="18" t="s">
        <v>6</v>
      </c>
      <c r="F39" s="18" t="s">
        <v>71</v>
      </c>
      <c r="I39" s="21" t="s">
        <v>66</v>
      </c>
      <c r="J39" s="21"/>
      <c r="K39" s="21"/>
      <c r="L39" s="21"/>
      <c r="M39" s="21"/>
      <c r="O39" s="9"/>
      <c r="Z39" s="53"/>
    </row>
    <row r="40" spans="1:26" x14ac:dyDescent="0.25">
      <c r="A40" s="17">
        <v>44810</v>
      </c>
      <c r="B40" s="18">
        <v>91</v>
      </c>
      <c r="C40" s="18">
        <v>205</v>
      </c>
      <c r="D40" s="18">
        <v>110</v>
      </c>
      <c r="E40" s="18" t="s">
        <v>6</v>
      </c>
      <c r="F40" s="18" t="s">
        <v>72</v>
      </c>
      <c r="I40" s="21"/>
      <c r="J40" s="21"/>
      <c r="K40" s="21"/>
      <c r="L40" s="21"/>
      <c r="M40" s="21"/>
      <c r="O40" s="9"/>
      <c r="Z40" s="53"/>
    </row>
    <row r="41" spans="1:26" x14ac:dyDescent="0.25">
      <c r="A41" s="17">
        <v>44811</v>
      </c>
      <c r="B41" s="18">
        <v>160</v>
      </c>
      <c r="C41" s="18">
        <v>212</v>
      </c>
      <c r="D41" s="18">
        <v>83</v>
      </c>
      <c r="E41" s="18" t="s">
        <v>6</v>
      </c>
      <c r="F41" s="18" t="s">
        <v>73</v>
      </c>
      <c r="O41" s="9"/>
      <c r="Z41" s="53"/>
    </row>
    <row r="42" spans="1:26" x14ac:dyDescent="0.25">
      <c r="A42" s="17">
        <v>44812</v>
      </c>
      <c r="B42" s="18">
        <v>69</v>
      </c>
      <c r="C42" s="18">
        <v>217</v>
      </c>
      <c r="D42" s="18">
        <v>82</v>
      </c>
      <c r="E42" s="18" t="s">
        <v>6</v>
      </c>
      <c r="F42" s="18" t="s">
        <v>74</v>
      </c>
      <c r="I42" s="22"/>
      <c r="J42" s="22"/>
      <c r="K42" s="22"/>
      <c r="L42" s="22"/>
      <c r="M42" s="22"/>
      <c r="O42" s="9"/>
      <c r="Z42" s="53"/>
    </row>
    <row r="43" spans="1:26" x14ac:dyDescent="0.25">
      <c r="A43" s="17">
        <v>44813</v>
      </c>
      <c r="B43" s="18">
        <v>119</v>
      </c>
      <c r="C43" s="18">
        <v>405</v>
      </c>
      <c r="D43" s="18">
        <v>192</v>
      </c>
      <c r="E43" s="18" t="s">
        <v>6</v>
      </c>
      <c r="F43" s="18" t="s">
        <v>68</v>
      </c>
      <c r="I43" s="22"/>
      <c r="J43" s="22"/>
      <c r="K43" s="22"/>
      <c r="L43" s="22"/>
      <c r="M43" s="22"/>
      <c r="O43" s="9"/>
      <c r="Z43" s="53"/>
    </row>
    <row r="44" spans="1:26" x14ac:dyDescent="0.25">
      <c r="A44" s="17">
        <v>44814</v>
      </c>
      <c r="B44" s="18">
        <v>103</v>
      </c>
      <c r="C44" s="18">
        <v>166</v>
      </c>
      <c r="D44" s="18">
        <v>79</v>
      </c>
      <c r="E44" s="18" t="s">
        <v>6</v>
      </c>
      <c r="F44" s="18" t="s">
        <v>69</v>
      </c>
      <c r="I44" s="22"/>
      <c r="J44" s="22"/>
      <c r="K44" s="22"/>
      <c r="L44" s="22"/>
      <c r="M44" s="22"/>
      <c r="O44" s="9"/>
      <c r="Z44" s="53"/>
    </row>
    <row r="45" spans="1:26" x14ac:dyDescent="0.25">
      <c r="A45" s="17">
        <v>44815</v>
      </c>
      <c r="B45" s="18">
        <v>203</v>
      </c>
      <c r="C45" s="18">
        <v>173</v>
      </c>
      <c r="D45" s="18">
        <v>92</v>
      </c>
      <c r="E45" s="18" t="s">
        <v>6</v>
      </c>
      <c r="F45" s="18" t="s">
        <v>70</v>
      </c>
      <c r="I45" s="22"/>
      <c r="J45" s="22"/>
      <c r="K45" s="22"/>
      <c r="L45" s="22"/>
      <c r="M45" s="22"/>
      <c r="O45" s="9"/>
      <c r="Z45" s="53"/>
    </row>
    <row r="46" spans="1:26" x14ac:dyDescent="0.25">
      <c r="A46" s="17">
        <v>44816</v>
      </c>
      <c r="B46" s="18">
        <v>182</v>
      </c>
      <c r="C46" s="18">
        <v>290</v>
      </c>
      <c r="D46" s="18">
        <v>172</v>
      </c>
      <c r="E46" s="18" t="s">
        <v>6</v>
      </c>
      <c r="F46" s="18" t="s">
        <v>71</v>
      </c>
      <c r="I46" s="22"/>
      <c r="J46" s="22"/>
      <c r="K46" s="22"/>
      <c r="L46" s="22"/>
      <c r="M46" s="22"/>
      <c r="O46" s="9"/>
      <c r="Z46" s="53"/>
    </row>
    <row r="47" spans="1:26" x14ac:dyDescent="0.25">
      <c r="A47" s="17">
        <v>44817</v>
      </c>
      <c r="B47" s="18">
        <v>71</v>
      </c>
      <c r="C47" s="18">
        <v>153</v>
      </c>
      <c r="D47" s="18">
        <v>91</v>
      </c>
      <c r="E47" s="18" t="s">
        <v>6</v>
      </c>
      <c r="F47" s="18" t="s">
        <v>72</v>
      </c>
      <c r="I47" s="22"/>
      <c r="J47" s="22"/>
      <c r="K47" s="22"/>
      <c r="L47" s="22"/>
      <c r="M47" s="22"/>
      <c r="O47" s="9"/>
      <c r="Z47" s="53"/>
    </row>
    <row r="48" spans="1:26" x14ac:dyDescent="0.25">
      <c r="A48" s="17">
        <v>44818</v>
      </c>
      <c r="B48" s="18">
        <v>64</v>
      </c>
      <c r="C48" s="18">
        <v>192</v>
      </c>
      <c r="D48" s="18">
        <v>67</v>
      </c>
      <c r="E48" s="18" t="s">
        <v>6</v>
      </c>
      <c r="F48" s="18" t="s">
        <v>73</v>
      </c>
      <c r="I48" s="22"/>
      <c r="J48" s="22"/>
      <c r="K48" s="22"/>
      <c r="L48" s="22"/>
      <c r="M48" s="22"/>
      <c r="O48" s="9"/>
      <c r="Z48" s="53"/>
    </row>
    <row r="49" spans="1:26" x14ac:dyDescent="0.25">
      <c r="A49" s="17">
        <v>44819</v>
      </c>
      <c r="B49" s="18">
        <v>50</v>
      </c>
      <c r="C49" s="18">
        <v>181</v>
      </c>
      <c r="D49" s="18">
        <v>58</v>
      </c>
      <c r="E49" s="18" t="s">
        <v>6</v>
      </c>
      <c r="F49" s="18" t="s">
        <v>74</v>
      </c>
      <c r="I49" s="22"/>
      <c r="J49" s="22"/>
      <c r="K49" s="22"/>
      <c r="L49" s="22"/>
      <c r="M49" s="22"/>
      <c r="O49" s="9"/>
      <c r="Z49" s="53"/>
    </row>
    <row r="50" spans="1:26" x14ac:dyDescent="0.25">
      <c r="A50" s="17">
        <v>44820</v>
      </c>
      <c r="B50" s="18">
        <v>71</v>
      </c>
      <c r="C50" s="18">
        <v>176</v>
      </c>
      <c r="D50" s="18">
        <v>91</v>
      </c>
      <c r="E50" s="18" t="s">
        <v>6</v>
      </c>
      <c r="F50" s="18" t="s">
        <v>68</v>
      </c>
      <c r="I50" s="22"/>
      <c r="J50" s="22"/>
      <c r="K50" s="22"/>
      <c r="L50" s="22"/>
      <c r="M50" s="22"/>
      <c r="O50" s="9"/>
      <c r="Z50" s="53"/>
    </row>
    <row r="51" spans="1:26" x14ac:dyDescent="0.25">
      <c r="A51" s="17">
        <v>44821</v>
      </c>
      <c r="B51" s="18">
        <v>212</v>
      </c>
      <c r="C51" s="18">
        <v>212</v>
      </c>
      <c r="D51" s="18">
        <v>120</v>
      </c>
      <c r="E51" s="18" t="s">
        <v>6</v>
      </c>
      <c r="F51" s="18" t="s">
        <v>69</v>
      </c>
      <c r="I51" s="22"/>
      <c r="J51" s="22"/>
      <c r="K51" s="22"/>
      <c r="L51" s="22"/>
      <c r="M51" s="22"/>
      <c r="O51" s="9"/>
      <c r="Z51" s="53"/>
    </row>
    <row r="52" spans="1:26" x14ac:dyDescent="0.25">
      <c r="A52" s="17">
        <v>44822</v>
      </c>
      <c r="B52" s="18">
        <v>244</v>
      </c>
      <c r="C52" s="18">
        <v>303</v>
      </c>
      <c r="D52" s="18">
        <v>132</v>
      </c>
      <c r="E52" s="18" t="s">
        <v>6</v>
      </c>
      <c r="F52" s="18" t="s">
        <v>70</v>
      </c>
      <c r="I52" s="22"/>
      <c r="J52" s="22"/>
      <c r="K52" s="22"/>
      <c r="L52" s="22"/>
      <c r="M52" s="22"/>
      <c r="O52" s="9"/>
    </row>
    <row r="53" spans="1:26" x14ac:dyDescent="0.25">
      <c r="A53" s="17">
        <v>44823</v>
      </c>
      <c r="B53" s="18">
        <v>77</v>
      </c>
      <c r="C53" s="18">
        <v>169</v>
      </c>
      <c r="D53" s="18">
        <v>105</v>
      </c>
      <c r="E53" s="18" t="s">
        <v>6</v>
      </c>
      <c r="F53" s="18" t="s">
        <v>71</v>
      </c>
      <c r="I53" s="22"/>
      <c r="J53" s="22"/>
      <c r="K53" s="22"/>
      <c r="L53" s="22"/>
      <c r="M53" s="22"/>
      <c r="O53" s="9"/>
    </row>
    <row r="54" spans="1:26" x14ac:dyDescent="0.25">
      <c r="A54" s="17">
        <v>44824</v>
      </c>
      <c r="B54" s="18">
        <v>58</v>
      </c>
      <c r="C54" s="18">
        <v>190</v>
      </c>
      <c r="D54" s="18">
        <v>78</v>
      </c>
      <c r="E54" s="18" t="s">
        <v>6</v>
      </c>
      <c r="F54" s="18" t="s">
        <v>72</v>
      </c>
      <c r="I54" s="22"/>
      <c r="J54" s="22"/>
      <c r="K54" s="22"/>
      <c r="L54" s="22"/>
      <c r="M54" s="22"/>
      <c r="O54" s="9"/>
    </row>
    <row r="55" spans="1:26" x14ac:dyDescent="0.25">
      <c r="A55" s="17">
        <v>44825</v>
      </c>
      <c r="B55" s="18">
        <v>89</v>
      </c>
      <c r="C55" s="18">
        <v>262</v>
      </c>
      <c r="D55" s="18">
        <v>68</v>
      </c>
      <c r="E55" s="18" t="s">
        <v>6</v>
      </c>
      <c r="F55" s="18" t="s">
        <v>73</v>
      </c>
      <c r="I55" s="22"/>
      <c r="J55" s="22"/>
      <c r="K55" s="22"/>
      <c r="L55" s="22"/>
      <c r="M55" s="22"/>
      <c r="O55" s="9"/>
    </row>
    <row r="56" spans="1:26" x14ac:dyDescent="0.25">
      <c r="I56" s="22"/>
      <c r="J56" s="22"/>
      <c r="K56" s="22"/>
      <c r="L56" s="22"/>
      <c r="M56" s="22"/>
      <c r="O56" s="9"/>
    </row>
    <row r="57" spans="1:26" x14ac:dyDescent="0.25">
      <c r="I57" s="22"/>
      <c r="J57" s="22"/>
      <c r="K57" s="22"/>
      <c r="L57" s="22"/>
      <c r="M57" s="22"/>
      <c r="O57" s="9"/>
    </row>
    <row r="58" spans="1:26" x14ac:dyDescent="0.25">
      <c r="I58" s="22"/>
      <c r="J58" s="22"/>
      <c r="K58" s="22"/>
      <c r="L58" s="22"/>
      <c r="M58" s="22"/>
      <c r="O58" s="9"/>
    </row>
    <row r="59" spans="1:26" x14ac:dyDescent="0.25">
      <c r="I59" s="22"/>
      <c r="J59" s="22"/>
      <c r="K59" s="22"/>
      <c r="L59" s="22"/>
      <c r="M59" s="22"/>
      <c r="O59" s="9"/>
    </row>
    <row r="60" spans="1:26" x14ac:dyDescent="0.25">
      <c r="O60" s="9"/>
    </row>
    <row r="61" spans="1:26" x14ac:dyDescent="0.25">
      <c r="I61" s="21" t="s">
        <v>59</v>
      </c>
      <c r="J61" s="21"/>
      <c r="K61" s="21"/>
      <c r="L61" s="21"/>
      <c r="M61" s="21"/>
      <c r="O61" s="9"/>
    </row>
    <row r="62" spans="1:26" x14ac:dyDescent="0.25">
      <c r="I62" s="21"/>
      <c r="J62" s="21"/>
      <c r="K62" s="21"/>
      <c r="L62" s="21"/>
      <c r="M62" s="21"/>
      <c r="O62" s="9"/>
    </row>
    <row r="63" spans="1:26" x14ac:dyDescent="0.25">
      <c r="O63" s="9"/>
    </row>
    <row r="64" spans="1:26" ht="15" customHeight="1" x14ac:dyDescent="0.25">
      <c r="I64" s="20" t="s">
        <v>60</v>
      </c>
      <c r="J64" s="20"/>
      <c r="K64" s="20"/>
      <c r="L64" s="19">
        <f>CORREL(J7:J33,K7:K33)</f>
        <v>0.70527488552874207</v>
      </c>
      <c r="O64" s="9"/>
    </row>
    <row r="65" spans="9:15" x14ac:dyDescent="0.25">
      <c r="I65" s="20"/>
      <c r="J65" s="20"/>
      <c r="K65" s="20"/>
      <c r="L65" s="19"/>
      <c r="O65" s="9"/>
    </row>
    <row r="66" spans="9:15" x14ac:dyDescent="0.25">
      <c r="I66" s="8"/>
      <c r="J66" s="8"/>
      <c r="K66" s="8"/>
      <c r="O66" s="9"/>
    </row>
    <row r="67" spans="9:15" ht="15" customHeight="1" x14ac:dyDescent="0.25">
      <c r="I67" s="20" t="s">
        <v>61</v>
      </c>
      <c r="J67" s="20"/>
      <c r="K67" s="20"/>
      <c r="L67" s="19">
        <f>CORREL(K7:K33,L7:L33)</f>
        <v>0.77659000361416397</v>
      </c>
      <c r="O67" s="9"/>
    </row>
    <row r="68" spans="9:15" x14ac:dyDescent="0.25">
      <c r="I68" s="20"/>
      <c r="J68" s="20"/>
      <c r="K68" s="20"/>
      <c r="L68" s="19"/>
      <c r="O68" s="9"/>
    </row>
    <row r="69" spans="9:15" x14ac:dyDescent="0.25">
      <c r="I69" s="8"/>
      <c r="J69" s="8"/>
      <c r="K69" s="8"/>
      <c r="O69" s="9"/>
    </row>
    <row r="70" spans="9:15" ht="15" customHeight="1" x14ac:dyDescent="0.25">
      <c r="I70" s="20" t="s">
        <v>62</v>
      </c>
      <c r="J70" s="20"/>
      <c r="K70" s="20"/>
      <c r="L70" s="19">
        <f>CORREL(J7:J33,L7:L33)</f>
        <v>0.71743247942240174</v>
      </c>
      <c r="O70" s="9"/>
    </row>
    <row r="71" spans="9:15" x14ac:dyDescent="0.25">
      <c r="I71" s="20"/>
      <c r="J71" s="20"/>
      <c r="K71" s="20"/>
      <c r="L71" s="19"/>
      <c r="O71" s="9"/>
    </row>
  </sheetData>
  <mergeCells count="10">
    <mergeCell ref="Z4:Z51"/>
    <mergeCell ref="L70:L71"/>
    <mergeCell ref="I64:K65"/>
    <mergeCell ref="I67:K68"/>
    <mergeCell ref="I70:K71"/>
    <mergeCell ref="I39:M40"/>
    <mergeCell ref="I42:M59"/>
    <mergeCell ref="I61:M62"/>
    <mergeCell ref="L64:L65"/>
    <mergeCell ref="L67:L68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4E04-6F92-4142-B07F-0D65087BBC29}">
  <dimension ref="A1:AI55"/>
  <sheetViews>
    <sheetView showGridLines="0" tabSelected="1" topLeftCell="X1" zoomScale="115" zoomScaleNormal="115" workbookViewId="0">
      <selection activeCell="R5" sqref="R5:R53"/>
    </sheetView>
  </sheetViews>
  <sheetFormatPr defaultRowHeight="15" x14ac:dyDescent="0.25"/>
  <cols>
    <col min="1" max="1" width="11.28515625" bestFit="1" customWidth="1"/>
    <col min="2" max="2" width="7.140625" bestFit="1" customWidth="1"/>
    <col min="3" max="3" width="12.85546875" bestFit="1" customWidth="1"/>
    <col min="4" max="4" width="14.140625" bestFit="1" customWidth="1"/>
    <col min="5" max="5" width="3.140625" customWidth="1"/>
    <col min="20" max="21" width="13.140625" bestFit="1" customWidth="1"/>
    <col min="22" max="22" width="19.28515625" bestFit="1" customWidth="1"/>
    <col min="23" max="23" width="20.42578125" bestFit="1" customWidth="1"/>
    <col min="24" max="24" width="17.7109375" bestFit="1" customWidth="1"/>
    <col min="25" max="25" width="23.85546875" bestFit="1" customWidth="1"/>
    <col min="26" max="26" width="25" bestFit="1" customWidth="1"/>
    <col min="30" max="31" width="13.140625" bestFit="1" customWidth="1"/>
  </cols>
  <sheetData>
    <row r="1" spans="1:31" x14ac:dyDescent="0.25">
      <c r="A1" s="42" t="s">
        <v>83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3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31" x14ac:dyDescent="0.25">
      <c r="A4" s="57" t="s">
        <v>91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5" spans="1:31" x14ac:dyDescent="0.25">
      <c r="R5" s="53"/>
      <c r="AB5" s="53"/>
      <c r="AD5" s="4" t="s">
        <v>67</v>
      </c>
      <c r="AE5" t="s">
        <v>72</v>
      </c>
    </row>
    <row r="6" spans="1:31" x14ac:dyDescent="0.25">
      <c r="A6" s="4" t="s">
        <v>4</v>
      </c>
      <c r="B6" t="s">
        <v>58</v>
      </c>
      <c r="R6" s="53"/>
      <c r="T6" s="4" t="s">
        <v>4</v>
      </c>
      <c r="U6" t="s">
        <v>5</v>
      </c>
      <c r="AB6" s="53"/>
      <c r="AD6" s="4" t="s">
        <v>4</v>
      </c>
      <c r="AE6" t="s">
        <v>58</v>
      </c>
    </row>
    <row r="7" spans="1:31" x14ac:dyDescent="0.25">
      <c r="R7" s="53"/>
      <c r="AB7" s="53"/>
    </row>
    <row r="8" spans="1:31" x14ac:dyDescent="0.25">
      <c r="A8" s="4" t="s">
        <v>0</v>
      </c>
      <c r="B8" t="s">
        <v>84</v>
      </c>
      <c r="C8" t="s">
        <v>85</v>
      </c>
      <c r="D8" t="s">
        <v>86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R8" s="53"/>
      <c r="T8" s="4" t="s">
        <v>26</v>
      </c>
      <c r="U8" t="s">
        <v>57</v>
      </c>
      <c r="V8" t="s">
        <v>55</v>
      </c>
      <c r="W8" t="s">
        <v>56</v>
      </c>
      <c r="X8" t="s">
        <v>75</v>
      </c>
      <c r="Y8" t="s">
        <v>76</v>
      </c>
      <c r="Z8" t="s">
        <v>77</v>
      </c>
      <c r="AB8" s="53"/>
      <c r="AD8" s="4" t="s">
        <v>26</v>
      </c>
      <c r="AE8" t="s">
        <v>57</v>
      </c>
    </row>
    <row r="9" spans="1:31" x14ac:dyDescent="0.25">
      <c r="A9" s="3" t="s">
        <v>28</v>
      </c>
      <c r="B9" s="7">
        <v>120</v>
      </c>
      <c r="C9" s="7">
        <v>279</v>
      </c>
      <c r="D9" s="7">
        <v>154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R9" s="53"/>
      <c r="T9" s="6" t="s">
        <v>71</v>
      </c>
      <c r="U9" s="7">
        <v>174</v>
      </c>
      <c r="V9" s="7">
        <v>166</v>
      </c>
      <c r="W9" s="7">
        <v>179</v>
      </c>
      <c r="X9" s="13">
        <v>43.5</v>
      </c>
      <c r="Y9" s="14">
        <v>41.5</v>
      </c>
      <c r="Z9" s="14">
        <v>44.75</v>
      </c>
      <c r="AB9" s="53"/>
      <c r="AD9" s="5" t="s">
        <v>32</v>
      </c>
      <c r="AE9" s="7">
        <v>131</v>
      </c>
    </row>
    <row r="10" spans="1:31" x14ac:dyDescent="0.25">
      <c r="A10" s="3" t="s">
        <v>29</v>
      </c>
      <c r="B10" s="7">
        <v>108</v>
      </c>
      <c r="C10" s="7">
        <v>154</v>
      </c>
      <c r="D10" s="7">
        <v>116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R10" s="53"/>
      <c r="T10" s="6" t="s">
        <v>72</v>
      </c>
      <c r="U10" s="7">
        <v>44</v>
      </c>
      <c r="V10" s="7">
        <v>109</v>
      </c>
      <c r="W10" s="7">
        <v>74</v>
      </c>
      <c r="X10" s="13">
        <v>11</v>
      </c>
      <c r="Y10" s="14">
        <v>27.25</v>
      </c>
      <c r="Z10" s="14">
        <v>18.5</v>
      </c>
      <c r="AB10" s="53"/>
      <c r="AD10" s="5" t="s">
        <v>39</v>
      </c>
      <c r="AE10" s="7">
        <v>110</v>
      </c>
    </row>
    <row r="11" spans="1:31" x14ac:dyDescent="0.25">
      <c r="A11" s="3" t="s">
        <v>30</v>
      </c>
      <c r="B11" s="7">
        <v>194</v>
      </c>
      <c r="C11" s="7">
        <v>414</v>
      </c>
      <c r="D11" s="7">
        <v>141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R11" s="53"/>
      <c r="T11" s="6" t="s">
        <v>73</v>
      </c>
      <c r="U11" s="7">
        <v>60</v>
      </c>
      <c r="V11" s="7">
        <v>70</v>
      </c>
      <c r="W11" s="7">
        <v>49</v>
      </c>
      <c r="X11" s="13">
        <v>15</v>
      </c>
      <c r="Y11" s="14">
        <v>17.5</v>
      </c>
      <c r="Z11" s="14">
        <v>12.25</v>
      </c>
      <c r="AB11" s="53"/>
      <c r="AD11" s="5" t="s">
        <v>46</v>
      </c>
      <c r="AE11" s="7">
        <v>88</v>
      </c>
    </row>
    <row r="12" spans="1:31" x14ac:dyDescent="0.25">
      <c r="A12" s="3" t="s">
        <v>31</v>
      </c>
      <c r="B12" s="7">
        <v>73</v>
      </c>
      <c r="C12" s="7">
        <v>192</v>
      </c>
      <c r="D12" s="7">
        <v>97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R12" s="53"/>
      <c r="T12" s="6" t="s">
        <v>74</v>
      </c>
      <c r="U12" s="7">
        <v>117</v>
      </c>
      <c r="V12" s="7">
        <v>86</v>
      </c>
      <c r="W12" s="7">
        <v>104</v>
      </c>
      <c r="X12" s="13">
        <v>39</v>
      </c>
      <c r="Y12" s="14">
        <v>28.666666666666668</v>
      </c>
      <c r="Z12" s="14">
        <v>34.666666666666664</v>
      </c>
      <c r="AB12" s="53"/>
      <c r="AD12" s="5" t="s">
        <v>53</v>
      </c>
      <c r="AE12" s="7">
        <v>63</v>
      </c>
    </row>
    <row r="13" spans="1:31" x14ac:dyDescent="0.25">
      <c r="A13" s="3" t="s">
        <v>32</v>
      </c>
      <c r="B13" s="7">
        <v>131</v>
      </c>
      <c r="C13" s="7">
        <v>265</v>
      </c>
      <c r="D13" s="7">
        <v>92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R13" s="53"/>
      <c r="T13" s="6" t="s">
        <v>68</v>
      </c>
      <c r="U13" s="7">
        <v>100</v>
      </c>
      <c r="V13" s="7">
        <v>179</v>
      </c>
      <c r="W13" s="7">
        <v>146</v>
      </c>
      <c r="X13" s="13">
        <v>25</v>
      </c>
      <c r="Y13" s="14">
        <v>44.75</v>
      </c>
      <c r="Z13" s="14">
        <v>36.5</v>
      </c>
      <c r="AB13" s="53"/>
      <c r="AD13" s="5" t="s">
        <v>27</v>
      </c>
      <c r="AE13" s="7">
        <v>392</v>
      </c>
    </row>
    <row r="14" spans="1:31" x14ac:dyDescent="0.25">
      <c r="A14" s="3" t="s">
        <v>33</v>
      </c>
      <c r="B14" s="7">
        <v>127</v>
      </c>
      <c r="C14" s="7">
        <v>194</v>
      </c>
      <c r="D14" s="7">
        <v>97</v>
      </c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R14" s="53"/>
      <c r="T14" s="6" t="s">
        <v>69</v>
      </c>
      <c r="U14" s="7">
        <v>113</v>
      </c>
      <c r="V14" s="7">
        <v>138</v>
      </c>
      <c r="W14" s="7">
        <v>146</v>
      </c>
      <c r="X14" s="13">
        <v>28.25</v>
      </c>
      <c r="Y14" s="14">
        <v>34.5</v>
      </c>
      <c r="Z14" s="14">
        <v>36.5</v>
      </c>
      <c r="AB14" s="53"/>
    </row>
    <row r="15" spans="1:31" x14ac:dyDescent="0.25">
      <c r="A15" s="3" t="s">
        <v>34</v>
      </c>
      <c r="B15" s="7">
        <v>67</v>
      </c>
      <c r="C15" s="7">
        <v>122</v>
      </c>
      <c r="D15" s="7">
        <v>104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R15" s="53"/>
      <c r="T15" s="6" t="s">
        <v>70</v>
      </c>
      <c r="U15" s="7">
        <v>233</v>
      </c>
      <c r="V15" s="7">
        <v>448</v>
      </c>
      <c r="W15" s="7">
        <v>185</v>
      </c>
      <c r="X15" s="13">
        <v>58.25</v>
      </c>
      <c r="Y15" s="14">
        <v>112</v>
      </c>
      <c r="Z15" s="14">
        <v>46.25</v>
      </c>
      <c r="AB15" s="53"/>
    </row>
    <row r="16" spans="1:31" x14ac:dyDescent="0.25">
      <c r="A16" s="3" t="s">
        <v>35</v>
      </c>
      <c r="B16" s="7">
        <v>92</v>
      </c>
      <c r="C16" s="7">
        <v>172</v>
      </c>
      <c r="D16" s="7">
        <v>125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R16" s="53"/>
      <c r="T16" s="6" t="s">
        <v>27</v>
      </c>
      <c r="U16" s="7">
        <v>841</v>
      </c>
      <c r="V16" s="7">
        <v>1196</v>
      </c>
      <c r="W16" s="7">
        <v>883</v>
      </c>
      <c r="X16" s="13">
        <v>31.148148148148149</v>
      </c>
      <c r="Y16" s="14">
        <v>44.296296296296298</v>
      </c>
      <c r="Z16" s="14">
        <v>32.703703703703702</v>
      </c>
      <c r="AB16" s="53"/>
    </row>
    <row r="17" spans="1:35" x14ac:dyDescent="0.25">
      <c r="A17" s="3" t="s">
        <v>36</v>
      </c>
      <c r="B17" s="7">
        <v>28</v>
      </c>
      <c r="C17" s="7">
        <v>95</v>
      </c>
      <c r="D17" s="7">
        <v>41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R17" s="53"/>
      <c r="T17" s="44"/>
      <c r="U17" s="44"/>
      <c r="V17" s="44"/>
      <c r="W17" s="44"/>
      <c r="X17" s="44"/>
      <c r="Y17" s="44"/>
      <c r="Z17" s="44"/>
      <c r="AB17" s="53"/>
      <c r="AD17" s="55" t="s">
        <v>90</v>
      </c>
      <c r="AE17" s="56"/>
      <c r="AF17" s="56"/>
      <c r="AG17" s="56"/>
      <c r="AH17" s="56"/>
      <c r="AI17" s="56"/>
    </row>
    <row r="18" spans="1:35" x14ac:dyDescent="0.25">
      <c r="A18" s="3" t="s">
        <v>37</v>
      </c>
      <c r="B18" s="7">
        <v>78</v>
      </c>
      <c r="C18" s="7">
        <v>67</v>
      </c>
      <c r="D18" s="7">
        <v>63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R18" s="53"/>
      <c r="T18" s="45" t="s">
        <v>88</v>
      </c>
      <c r="U18" s="46"/>
      <c r="V18" s="46"/>
      <c r="W18" s="46"/>
      <c r="X18" s="46"/>
      <c r="Y18" s="46"/>
      <c r="Z18" s="47"/>
      <c r="AB18" s="53"/>
      <c r="AD18" s="56"/>
      <c r="AE18" s="56"/>
      <c r="AF18" s="56"/>
      <c r="AG18" s="56"/>
      <c r="AH18" s="56"/>
      <c r="AI18" s="56"/>
    </row>
    <row r="19" spans="1:35" ht="15" customHeight="1" x14ac:dyDescent="0.25">
      <c r="A19" s="3" t="s">
        <v>38</v>
      </c>
      <c r="B19" s="7">
        <v>168</v>
      </c>
      <c r="C19" s="7">
        <v>242</v>
      </c>
      <c r="D19" s="7">
        <v>172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R19" s="53"/>
      <c r="T19" s="48"/>
      <c r="U19" s="49"/>
      <c r="V19" s="49"/>
      <c r="W19" s="49"/>
      <c r="X19" s="49"/>
      <c r="Y19" s="49"/>
      <c r="Z19" s="50"/>
      <c r="AB19" s="53"/>
      <c r="AD19" s="7" t="str">
        <f>AE6&amp;" "&amp;AE5</f>
        <v>(All) Tuesday</v>
      </c>
    </row>
    <row r="20" spans="1:35" ht="15" customHeight="1" x14ac:dyDescent="0.25">
      <c r="A20" s="3" t="s">
        <v>39</v>
      </c>
      <c r="B20" s="7">
        <v>110</v>
      </c>
      <c r="C20" s="7">
        <v>239</v>
      </c>
      <c r="D20" s="7">
        <v>135</v>
      </c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R20" s="53"/>
      <c r="T20" s="52"/>
      <c r="U20" s="52"/>
      <c r="V20" s="52"/>
      <c r="W20" s="52"/>
      <c r="X20" s="52"/>
      <c r="Y20" s="52"/>
      <c r="Z20" s="52"/>
      <c r="AB20" s="53"/>
      <c r="AD20" s="41"/>
      <c r="AE20" s="41"/>
      <c r="AF20" s="41"/>
      <c r="AG20" s="41"/>
      <c r="AH20" s="41"/>
      <c r="AI20" s="41"/>
    </row>
    <row r="21" spans="1:35" x14ac:dyDescent="0.25">
      <c r="A21" s="3" t="s">
        <v>40</v>
      </c>
      <c r="B21" s="7">
        <v>198</v>
      </c>
      <c r="C21" s="7">
        <v>235</v>
      </c>
      <c r="D21" s="7">
        <v>102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R21" s="53"/>
      <c r="T21" s="41"/>
      <c r="U21" s="41"/>
      <c r="V21" s="41"/>
      <c r="W21" s="41"/>
      <c r="X21" s="41"/>
      <c r="Y21" s="41"/>
      <c r="Z21" s="41"/>
      <c r="AB21" s="53"/>
      <c r="AD21" s="41"/>
      <c r="AE21" s="41"/>
      <c r="AF21" s="41"/>
      <c r="AG21" s="41"/>
      <c r="AH21" s="41"/>
      <c r="AI21" s="41"/>
    </row>
    <row r="22" spans="1:35" x14ac:dyDescent="0.25">
      <c r="A22" s="3" t="s">
        <v>41</v>
      </c>
      <c r="B22" s="7">
        <v>140</v>
      </c>
      <c r="C22" s="7">
        <v>265</v>
      </c>
      <c r="D22" s="7">
        <v>125</v>
      </c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R22" s="53"/>
      <c r="T22" s="41"/>
      <c r="U22" s="41"/>
      <c r="V22" s="41"/>
      <c r="W22" s="41"/>
      <c r="X22" s="41"/>
      <c r="Y22" s="41"/>
      <c r="Z22" s="41"/>
      <c r="AB22" s="53"/>
      <c r="AD22" s="41"/>
      <c r="AE22" s="41"/>
      <c r="AF22" s="41"/>
      <c r="AG22" s="41"/>
      <c r="AH22" s="41"/>
      <c r="AI22" s="41"/>
    </row>
    <row r="23" spans="1:35" x14ac:dyDescent="0.25">
      <c r="A23" s="3" t="s">
        <v>42</v>
      </c>
      <c r="B23" s="7">
        <v>162</v>
      </c>
      <c r="C23" s="7">
        <v>473</v>
      </c>
      <c r="D23" s="7">
        <v>262</v>
      </c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R23" s="53"/>
      <c r="T23" s="41"/>
      <c r="U23" s="41"/>
      <c r="V23" s="41"/>
      <c r="W23" s="41"/>
      <c r="X23" s="41"/>
      <c r="Y23" s="41"/>
      <c r="Z23" s="41"/>
      <c r="AB23" s="53"/>
      <c r="AD23" s="41"/>
      <c r="AE23" s="41"/>
      <c r="AF23" s="41"/>
      <c r="AG23" s="41"/>
      <c r="AH23" s="41"/>
      <c r="AI23" s="41"/>
    </row>
    <row r="24" spans="1:35" x14ac:dyDescent="0.25">
      <c r="A24" s="3" t="s">
        <v>43</v>
      </c>
      <c r="B24" s="7">
        <v>148</v>
      </c>
      <c r="C24" s="7">
        <v>237</v>
      </c>
      <c r="D24" s="7">
        <v>149</v>
      </c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R24" s="53"/>
      <c r="T24" s="41"/>
      <c r="U24" s="41"/>
      <c r="V24" s="41"/>
      <c r="W24" s="41"/>
      <c r="X24" s="41"/>
      <c r="Y24" s="41"/>
      <c r="Z24" s="41"/>
      <c r="AB24" s="53"/>
      <c r="AD24" s="41"/>
      <c r="AE24" s="41"/>
      <c r="AF24" s="41"/>
      <c r="AG24" s="41"/>
      <c r="AH24" s="41"/>
      <c r="AI24" s="41"/>
    </row>
    <row r="25" spans="1:35" ht="15" customHeight="1" x14ac:dyDescent="0.25">
      <c r="A25" s="3" t="s">
        <v>44</v>
      </c>
      <c r="B25" s="7">
        <v>297</v>
      </c>
      <c r="C25" s="7">
        <v>353</v>
      </c>
      <c r="D25" s="7">
        <v>187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R25" s="53"/>
      <c r="T25" s="41"/>
      <c r="U25" s="41"/>
      <c r="V25" s="41"/>
      <c r="W25" s="41"/>
      <c r="X25" s="41"/>
      <c r="Y25" s="41"/>
      <c r="Z25" s="41"/>
      <c r="AB25" s="53"/>
      <c r="AD25" s="41"/>
      <c r="AE25" s="41"/>
      <c r="AF25" s="41"/>
      <c r="AG25" s="41"/>
      <c r="AH25" s="41"/>
      <c r="AI25" s="41"/>
    </row>
    <row r="26" spans="1:35" ht="15" customHeight="1" x14ac:dyDescent="0.25">
      <c r="A26" s="3" t="s">
        <v>45</v>
      </c>
      <c r="B26" s="7">
        <v>296</v>
      </c>
      <c r="C26" s="7">
        <v>389</v>
      </c>
      <c r="D26" s="7">
        <v>274</v>
      </c>
      <c r="F26" s="35" t="s">
        <v>59</v>
      </c>
      <c r="G26" s="36"/>
      <c r="H26" s="36"/>
      <c r="I26" s="36"/>
      <c r="J26" s="36"/>
      <c r="K26" s="36"/>
      <c r="L26" s="36"/>
      <c r="M26" s="36"/>
      <c r="N26" s="36"/>
      <c r="O26" s="36"/>
      <c r="P26" s="37"/>
      <c r="R26" s="53"/>
      <c r="T26" s="41"/>
      <c r="U26" s="41"/>
      <c r="V26" s="41"/>
      <c r="W26" s="41"/>
      <c r="X26" s="41"/>
      <c r="Y26" s="41"/>
      <c r="Z26" s="41"/>
      <c r="AB26" s="53"/>
      <c r="AD26" s="41"/>
      <c r="AE26" s="41"/>
      <c r="AF26" s="41"/>
      <c r="AG26" s="41"/>
      <c r="AH26" s="41"/>
      <c r="AI26" s="41"/>
    </row>
    <row r="27" spans="1:35" ht="15" customHeight="1" x14ac:dyDescent="0.25">
      <c r="A27" s="3" t="s">
        <v>46</v>
      </c>
      <c r="B27" s="7">
        <v>88</v>
      </c>
      <c r="C27" s="7">
        <v>198</v>
      </c>
      <c r="D27" s="7">
        <v>130</v>
      </c>
      <c r="F27" s="38"/>
      <c r="G27" s="39"/>
      <c r="H27" s="39"/>
      <c r="I27" s="39"/>
      <c r="J27" s="39"/>
      <c r="K27" s="39"/>
      <c r="L27" s="39"/>
      <c r="M27" s="39"/>
      <c r="N27" s="39"/>
      <c r="O27" s="39"/>
      <c r="P27" s="40"/>
      <c r="R27" s="53"/>
      <c r="T27" s="41"/>
      <c r="U27" s="41"/>
      <c r="V27" s="41"/>
      <c r="W27" s="41"/>
      <c r="X27" s="41"/>
      <c r="Y27" s="41"/>
      <c r="Z27" s="41"/>
      <c r="AB27" s="53"/>
      <c r="AD27" s="41"/>
      <c r="AE27" s="41"/>
      <c r="AF27" s="41"/>
      <c r="AG27" s="41"/>
      <c r="AH27" s="41"/>
      <c r="AI27" s="41"/>
    </row>
    <row r="28" spans="1:35" ht="15" customHeight="1" x14ac:dyDescent="0.25">
      <c r="A28" s="3" t="s">
        <v>47</v>
      </c>
      <c r="B28" s="7">
        <v>65</v>
      </c>
      <c r="C28" s="7">
        <v>202</v>
      </c>
      <c r="D28" s="7">
        <v>69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R28" s="53"/>
      <c r="T28" s="41"/>
      <c r="U28" s="41"/>
      <c r="V28" s="41"/>
      <c r="W28" s="41"/>
      <c r="X28" s="41"/>
      <c r="Y28" s="41"/>
      <c r="Z28" s="41"/>
      <c r="AB28" s="53"/>
      <c r="AD28" s="41"/>
      <c r="AE28" s="41"/>
      <c r="AF28" s="41"/>
      <c r="AG28" s="41"/>
      <c r="AH28" s="41"/>
      <c r="AI28" s="41"/>
    </row>
    <row r="29" spans="1:35" ht="15" customHeight="1" x14ac:dyDescent="0.25">
      <c r="A29" s="3" t="s">
        <v>48</v>
      </c>
      <c r="B29" s="7">
        <v>52</v>
      </c>
      <c r="C29" s="7">
        <v>196</v>
      </c>
      <c r="D29" s="7">
        <v>62</v>
      </c>
      <c r="F29" s="27" t="s">
        <v>60</v>
      </c>
      <c r="G29" s="28"/>
      <c r="H29" s="28"/>
      <c r="I29" s="29"/>
      <c r="J29" s="33">
        <f>CORREL(B9:B35,C9:C35)</f>
        <v>0.70527488552874207</v>
      </c>
      <c r="K29" s="25"/>
      <c r="L29" s="24"/>
      <c r="M29" s="24"/>
      <c r="N29" s="24"/>
      <c r="O29" s="24"/>
      <c r="P29" s="24"/>
      <c r="R29" s="53"/>
      <c r="T29" s="41"/>
      <c r="U29" s="41"/>
      <c r="V29" s="41"/>
      <c r="W29" s="41"/>
      <c r="X29" s="41"/>
      <c r="Y29" s="41"/>
      <c r="Z29" s="41"/>
      <c r="AB29" s="53"/>
      <c r="AD29" s="41"/>
      <c r="AE29" s="41"/>
      <c r="AF29" s="41"/>
      <c r="AG29" s="41"/>
      <c r="AH29" s="41"/>
      <c r="AI29" s="41"/>
    </row>
    <row r="30" spans="1:35" ht="15" customHeight="1" x14ac:dyDescent="0.25">
      <c r="A30" s="3" t="s">
        <v>49</v>
      </c>
      <c r="B30" s="7">
        <v>74</v>
      </c>
      <c r="C30" s="7">
        <v>189</v>
      </c>
      <c r="D30" s="7">
        <v>96</v>
      </c>
      <c r="F30" s="30"/>
      <c r="G30" s="31"/>
      <c r="H30" s="31"/>
      <c r="I30" s="32"/>
      <c r="J30" s="34"/>
      <c r="K30" s="24"/>
      <c r="L30" s="24"/>
      <c r="M30" s="24"/>
      <c r="N30" s="24"/>
      <c r="O30" s="24"/>
      <c r="P30" s="24"/>
      <c r="R30" s="53"/>
      <c r="T30" s="41"/>
      <c r="U30" s="41"/>
      <c r="V30" s="41"/>
      <c r="W30" s="41"/>
      <c r="X30" s="41"/>
      <c r="Y30" s="41"/>
      <c r="Z30" s="41"/>
      <c r="AB30" s="53"/>
      <c r="AD30" s="41"/>
      <c r="AE30" s="41"/>
      <c r="AF30" s="41"/>
      <c r="AG30" s="41"/>
      <c r="AH30" s="41"/>
      <c r="AI30" s="41"/>
    </row>
    <row r="31" spans="1:35" ht="15" customHeight="1" x14ac:dyDescent="0.25">
      <c r="A31" s="3" t="s">
        <v>50</v>
      </c>
      <c r="B31" s="7">
        <v>214</v>
      </c>
      <c r="C31" s="7">
        <v>221</v>
      </c>
      <c r="D31" s="7">
        <v>123</v>
      </c>
      <c r="F31" s="26"/>
      <c r="G31" s="26"/>
      <c r="H31" s="26"/>
      <c r="I31" s="24"/>
      <c r="J31" s="24"/>
      <c r="K31" s="24"/>
      <c r="L31" s="24"/>
      <c r="M31" s="24"/>
      <c r="N31" s="24"/>
      <c r="O31" s="24"/>
      <c r="P31" s="24"/>
      <c r="R31" s="53"/>
      <c r="T31" s="41"/>
      <c r="U31" s="41"/>
      <c r="V31" s="41"/>
      <c r="W31" s="41"/>
      <c r="X31" s="41"/>
      <c r="Y31" s="41"/>
      <c r="Z31" s="41"/>
      <c r="AB31" s="53"/>
      <c r="AD31" s="41"/>
      <c r="AE31" s="41"/>
      <c r="AF31" s="41"/>
      <c r="AG31" s="41"/>
      <c r="AH31" s="41"/>
      <c r="AI31" s="41"/>
    </row>
    <row r="32" spans="1:35" ht="15" customHeight="1" x14ac:dyDescent="0.25">
      <c r="A32" s="3" t="s">
        <v>51</v>
      </c>
      <c r="B32" s="7">
        <v>247</v>
      </c>
      <c r="C32" s="7">
        <v>311</v>
      </c>
      <c r="D32" s="7">
        <v>137</v>
      </c>
      <c r="F32" s="27" t="s">
        <v>87</v>
      </c>
      <c r="G32" s="28"/>
      <c r="H32" s="28"/>
      <c r="I32" s="29"/>
      <c r="J32" s="33">
        <f>CORREL(C9:C35,D9:D35)</f>
        <v>0.77659000361416397</v>
      </c>
      <c r="K32" s="24"/>
      <c r="L32" s="24"/>
      <c r="M32" s="24"/>
      <c r="N32" s="24"/>
      <c r="O32" s="24"/>
      <c r="P32" s="24"/>
      <c r="R32" s="53"/>
      <c r="T32" s="41"/>
      <c r="U32" s="41"/>
      <c r="V32" s="41"/>
      <c r="W32" s="41"/>
      <c r="X32" s="41"/>
      <c r="Y32" s="41"/>
      <c r="Z32" s="41"/>
      <c r="AB32" s="53"/>
      <c r="AD32" s="41"/>
      <c r="AE32" s="41"/>
      <c r="AF32" s="41"/>
      <c r="AG32" s="41"/>
      <c r="AH32" s="41"/>
      <c r="AI32" s="41"/>
    </row>
    <row r="33" spans="1:35" ht="15" customHeight="1" x14ac:dyDescent="0.25">
      <c r="A33" s="3" t="s">
        <v>52</v>
      </c>
      <c r="B33" s="7">
        <v>81</v>
      </c>
      <c r="C33" s="7">
        <v>177</v>
      </c>
      <c r="D33" s="7">
        <v>108</v>
      </c>
      <c r="F33" s="30"/>
      <c r="G33" s="31"/>
      <c r="H33" s="31"/>
      <c r="I33" s="32"/>
      <c r="J33" s="34"/>
      <c r="K33" s="24"/>
      <c r="L33" s="24"/>
      <c r="M33" s="24"/>
      <c r="N33" s="24"/>
      <c r="O33" s="24"/>
      <c r="P33" s="24"/>
      <c r="R33" s="53"/>
      <c r="T33" s="41"/>
      <c r="U33" s="41"/>
      <c r="V33" s="41"/>
      <c r="W33" s="41"/>
      <c r="X33" s="41"/>
      <c r="Y33" s="41"/>
      <c r="Z33" s="41"/>
      <c r="AB33" s="53"/>
      <c r="AD33" s="41"/>
      <c r="AE33" s="41"/>
      <c r="AF33" s="41"/>
      <c r="AG33" s="41"/>
      <c r="AH33" s="41"/>
      <c r="AI33" s="41"/>
    </row>
    <row r="34" spans="1:35" ht="15" customHeight="1" x14ac:dyDescent="0.25">
      <c r="A34" s="3" t="s">
        <v>53</v>
      </c>
      <c r="B34" s="7">
        <v>63</v>
      </c>
      <c r="C34" s="7">
        <v>201</v>
      </c>
      <c r="D34" s="7">
        <v>83</v>
      </c>
      <c r="F34" s="26"/>
      <c r="G34" s="26"/>
      <c r="H34" s="26"/>
      <c r="I34" s="24"/>
      <c r="J34" s="24"/>
      <c r="K34" s="24"/>
      <c r="L34" s="24"/>
      <c r="M34" s="24"/>
      <c r="N34" s="24"/>
      <c r="O34" s="24"/>
      <c r="P34" s="24"/>
      <c r="R34" s="53"/>
      <c r="T34" s="41"/>
      <c r="U34" s="41"/>
      <c r="V34" s="41"/>
      <c r="W34" s="41"/>
      <c r="X34" s="41"/>
      <c r="Y34" s="41"/>
      <c r="Z34" s="41"/>
      <c r="AB34" s="53"/>
      <c r="AD34" s="41"/>
      <c r="AE34" s="41"/>
      <c r="AF34" s="41"/>
      <c r="AG34" s="41"/>
      <c r="AH34" s="41"/>
      <c r="AI34" s="41"/>
    </row>
    <row r="35" spans="1:35" ht="15" customHeight="1" x14ac:dyDescent="0.25">
      <c r="A35" s="3" t="s">
        <v>54</v>
      </c>
      <c r="B35" s="7">
        <v>91</v>
      </c>
      <c r="C35" s="7">
        <v>274</v>
      </c>
      <c r="D35" s="7">
        <v>76</v>
      </c>
      <c r="F35" s="27" t="s">
        <v>62</v>
      </c>
      <c r="G35" s="28"/>
      <c r="H35" s="28"/>
      <c r="I35" s="29"/>
      <c r="J35" s="33">
        <f>CORREL(B9:B35,D9:D35)</f>
        <v>0.71743247942240174</v>
      </c>
      <c r="K35" s="24"/>
      <c r="L35" s="24"/>
      <c r="M35" s="24"/>
      <c r="N35" s="24"/>
      <c r="O35" s="24"/>
      <c r="P35" s="24"/>
      <c r="R35" s="53"/>
      <c r="T35" s="41"/>
      <c r="U35" s="41"/>
      <c r="V35" s="41"/>
      <c r="W35" s="41"/>
      <c r="X35" s="41"/>
      <c r="Y35" s="41"/>
      <c r="Z35" s="41"/>
      <c r="AB35" s="53"/>
      <c r="AD35" s="41"/>
      <c r="AE35" s="41"/>
      <c r="AF35" s="41"/>
      <c r="AG35" s="41"/>
      <c r="AH35" s="41"/>
      <c r="AI35" s="41"/>
    </row>
    <row r="36" spans="1:35" ht="15" customHeight="1" x14ac:dyDescent="0.25">
      <c r="A36" s="3" t="s">
        <v>27</v>
      </c>
      <c r="B36" s="7">
        <v>3512</v>
      </c>
      <c r="C36" s="7">
        <v>6356</v>
      </c>
      <c r="D36" s="7">
        <v>3320</v>
      </c>
      <c r="F36" s="30"/>
      <c r="G36" s="31"/>
      <c r="H36" s="31"/>
      <c r="I36" s="32"/>
      <c r="J36" s="34"/>
      <c r="K36" s="24"/>
      <c r="L36" s="24"/>
      <c r="M36" s="24"/>
      <c r="N36" s="24"/>
      <c r="O36" s="24"/>
      <c r="P36" s="24"/>
      <c r="R36" s="53"/>
      <c r="T36" s="23"/>
      <c r="U36" s="23"/>
      <c r="V36" s="23"/>
      <c r="W36" s="23"/>
      <c r="X36" s="23"/>
      <c r="Y36" s="23"/>
      <c r="Z36" s="23"/>
      <c r="AB36" s="53"/>
      <c r="AD36" s="41"/>
      <c r="AE36" s="41"/>
      <c r="AF36" s="41"/>
      <c r="AG36" s="41"/>
      <c r="AH36" s="41"/>
      <c r="AI36" s="41"/>
    </row>
    <row r="37" spans="1:35" ht="15" customHeight="1" x14ac:dyDescent="0.25"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R37" s="53"/>
      <c r="T37" s="51" t="s">
        <v>89</v>
      </c>
      <c r="U37" s="51"/>
      <c r="V37" s="51"/>
      <c r="W37" s="51"/>
      <c r="X37" s="51"/>
      <c r="Y37" s="51"/>
      <c r="Z37" s="51"/>
      <c r="AB37" s="53"/>
      <c r="AD37" s="54"/>
      <c r="AE37" s="54"/>
      <c r="AF37" s="54"/>
      <c r="AG37" s="54"/>
      <c r="AH37" s="54"/>
    </row>
    <row r="38" spans="1:35" ht="15" customHeight="1" x14ac:dyDescent="0.25"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R38" s="53"/>
      <c r="T38" s="51"/>
      <c r="U38" s="51"/>
      <c r="V38" s="51"/>
      <c r="W38" s="51"/>
      <c r="X38" s="51"/>
      <c r="Y38" s="51"/>
      <c r="Z38" s="51"/>
      <c r="AB38" s="53"/>
      <c r="AD38" s="54"/>
      <c r="AE38" s="54"/>
      <c r="AF38" s="54"/>
      <c r="AG38" s="54"/>
      <c r="AH38" s="54"/>
    </row>
    <row r="39" spans="1:35" ht="15" customHeight="1" x14ac:dyDescent="0.25"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R39" s="53"/>
      <c r="T39" s="23"/>
      <c r="U39" s="23"/>
      <c r="V39" s="23"/>
      <c r="W39" s="23"/>
      <c r="X39" s="23"/>
      <c r="Y39" s="23"/>
      <c r="Z39" s="23"/>
      <c r="AB39" s="53"/>
      <c r="AD39" s="54"/>
      <c r="AE39" s="54"/>
      <c r="AF39" s="54"/>
      <c r="AG39" s="54"/>
      <c r="AH39" s="54"/>
    </row>
    <row r="40" spans="1:35" ht="15" customHeight="1" x14ac:dyDescent="0.25"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R40" s="53"/>
      <c r="T40" s="43"/>
      <c r="U40" s="43"/>
      <c r="V40" s="43"/>
      <c r="W40" s="43"/>
      <c r="X40" s="43"/>
      <c r="Y40" s="43"/>
      <c r="Z40" s="43"/>
      <c r="AB40" s="53"/>
      <c r="AD40" s="54"/>
      <c r="AE40" s="54"/>
      <c r="AF40" s="54"/>
      <c r="AG40" s="54"/>
      <c r="AH40" s="54"/>
    </row>
    <row r="41" spans="1:35" ht="15" customHeight="1" x14ac:dyDescent="0.25"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R41" s="53"/>
      <c r="T41" s="43"/>
      <c r="U41" s="43"/>
      <c r="V41" s="43"/>
      <c r="W41" s="43"/>
      <c r="X41" s="43"/>
      <c r="Y41" s="43"/>
      <c r="Z41" s="43"/>
      <c r="AB41" s="53"/>
      <c r="AD41" s="54"/>
      <c r="AE41" s="54"/>
      <c r="AF41" s="54"/>
      <c r="AG41" s="54"/>
      <c r="AH41" s="54"/>
    </row>
    <row r="42" spans="1:35" ht="15" customHeight="1" x14ac:dyDescent="0.25"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R42" s="53"/>
      <c r="T42" s="43"/>
      <c r="U42" s="43"/>
      <c r="V42" s="43"/>
      <c r="W42" s="43"/>
      <c r="X42" s="43"/>
      <c r="Y42" s="43"/>
      <c r="Z42" s="43"/>
      <c r="AB42" s="53"/>
    </row>
    <row r="43" spans="1:35" ht="15" customHeight="1" x14ac:dyDescent="0.25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R43" s="53"/>
      <c r="T43" s="43"/>
      <c r="U43" s="43"/>
      <c r="V43" s="43"/>
      <c r="W43" s="43"/>
      <c r="X43" s="43"/>
      <c r="Y43" s="43"/>
      <c r="Z43" s="43"/>
      <c r="AB43" s="53"/>
    </row>
    <row r="44" spans="1:35" ht="15" customHeight="1" x14ac:dyDescent="0.25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R44" s="53"/>
      <c r="T44" s="43"/>
      <c r="U44" s="43"/>
      <c r="V44" s="43"/>
      <c r="W44" s="43"/>
      <c r="X44" s="43"/>
      <c r="Y44" s="43"/>
      <c r="Z44" s="43"/>
      <c r="AB44" s="53"/>
    </row>
    <row r="45" spans="1:35" ht="15" customHeight="1" x14ac:dyDescent="0.25"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R45" s="53"/>
      <c r="T45" s="43"/>
      <c r="U45" s="43"/>
      <c r="V45" s="43"/>
      <c r="W45" s="43"/>
      <c r="X45" s="43"/>
      <c r="Y45" s="43"/>
      <c r="Z45" s="43"/>
      <c r="AB45" s="53"/>
    </row>
    <row r="46" spans="1:35" ht="15" customHeight="1" x14ac:dyDescent="0.25"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R46" s="53"/>
      <c r="T46" s="43"/>
      <c r="U46" s="43"/>
      <c r="V46" s="43"/>
      <c r="W46" s="43"/>
      <c r="X46" s="43"/>
      <c r="Y46" s="43"/>
      <c r="Z46" s="43"/>
      <c r="AB46" s="53"/>
    </row>
    <row r="47" spans="1:35" ht="15" customHeight="1" x14ac:dyDescent="0.25"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R47" s="53"/>
      <c r="T47" s="43"/>
      <c r="U47" s="43"/>
      <c r="V47" s="43"/>
      <c r="W47" s="43"/>
      <c r="X47" s="43"/>
      <c r="Y47" s="43"/>
      <c r="Z47" s="43"/>
      <c r="AB47" s="53"/>
    </row>
    <row r="48" spans="1:35" ht="15" customHeight="1" x14ac:dyDescent="0.25"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R48" s="53"/>
      <c r="T48" s="43"/>
      <c r="U48" s="43"/>
      <c r="V48" s="43"/>
      <c r="W48" s="43"/>
      <c r="X48" s="43"/>
      <c r="Y48" s="43"/>
      <c r="Z48" s="43"/>
      <c r="AB48" s="53"/>
    </row>
    <row r="49" spans="6:28" ht="15" customHeight="1" x14ac:dyDescent="0.25"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R49" s="53"/>
      <c r="T49" s="43"/>
      <c r="U49" s="43"/>
      <c r="V49" s="43"/>
      <c r="W49" s="43"/>
      <c r="X49" s="43"/>
      <c r="Y49" s="43"/>
      <c r="Z49" s="43"/>
      <c r="AB49" s="53"/>
    </row>
    <row r="50" spans="6:28" ht="15" customHeight="1" x14ac:dyDescent="0.25"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R50" s="53"/>
      <c r="T50" s="43"/>
      <c r="U50" s="43"/>
      <c r="V50" s="43"/>
      <c r="W50" s="43"/>
      <c r="X50" s="43"/>
      <c r="Y50" s="43"/>
      <c r="Z50" s="43"/>
      <c r="AB50" s="53"/>
    </row>
    <row r="51" spans="6:28" ht="15" customHeight="1" x14ac:dyDescent="0.25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R51" s="53"/>
      <c r="T51" s="43"/>
      <c r="U51" s="43"/>
      <c r="V51" s="43"/>
      <c r="W51" s="43"/>
      <c r="X51" s="43"/>
      <c r="Y51" s="43"/>
      <c r="Z51" s="43"/>
      <c r="AB51" s="53"/>
    </row>
    <row r="52" spans="6:28" x14ac:dyDescent="0.25">
      <c r="R52" s="53"/>
      <c r="T52" s="43"/>
      <c r="U52" s="43"/>
      <c r="V52" s="43"/>
      <c r="W52" s="43"/>
      <c r="X52" s="43"/>
      <c r="Y52" s="43"/>
      <c r="Z52" s="43"/>
      <c r="AB52" s="53"/>
    </row>
    <row r="53" spans="6:28" x14ac:dyDescent="0.25">
      <c r="R53" s="53"/>
      <c r="T53" s="43"/>
      <c r="U53" s="43"/>
      <c r="V53" s="43"/>
      <c r="W53" s="43"/>
      <c r="X53" s="43"/>
      <c r="Y53" s="43"/>
      <c r="Z53" s="43"/>
      <c r="AB53" s="53"/>
    </row>
    <row r="54" spans="6:28" x14ac:dyDescent="0.25">
      <c r="AB54" s="53"/>
    </row>
    <row r="55" spans="6:28" x14ac:dyDescent="0.25">
      <c r="AB55" s="53"/>
    </row>
  </sheetData>
  <mergeCells count="22">
    <mergeCell ref="A4:R4"/>
    <mergeCell ref="T17:Z17"/>
    <mergeCell ref="R5:R53"/>
    <mergeCell ref="AB5:AB55"/>
    <mergeCell ref="AD20:AI36"/>
    <mergeCell ref="AD17:AI18"/>
    <mergeCell ref="F8:P24"/>
    <mergeCell ref="T37:Z38"/>
    <mergeCell ref="T21:Z35"/>
    <mergeCell ref="T40:Z53"/>
    <mergeCell ref="T18:Z19"/>
    <mergeCell ref="T36:Z36"/>
    <mergeCell ref="T39:Z39"/>
    <mergeCell ref="T20:Z20"/>
    <mergeCell ref="J35:J36"/>
    <mergeCell ref="F26:P27"/>
    <mergeCell ref="F35:I36"/>
    <mergeCell ref="F32:I33"/>
    <mergeCell ref="F29:I30"/>
    <mergeCell ref="J32:J33"/>
    <mergeCell ref="J29:J30"/>
    <mergeCell ref="A1:R3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6BEC-C2B4-43DE-AD62-97AAD0F0979A}">
  <dimension ref="A1:J28"/>
  <sheetViews>
    <sheetView workbookViewId="0">
      <selection activeCell="D13" sqref="D13"/>
    </sheetView>
  </sheetViews>
  <sheetFormatPr defaultRowHeight="15" x14ac:dyDescent="0.25"/>
  <cols>
    <col min="1" max="1" width="15.28515625" customWidth="1"/>
    <col min="2" max="2" width="12.42578125" customWidth="1"/>
    <col min="3" max="3" width="12.28515625" customWidth="1"/>
    <col min="4" max="4" width="12.85546875" customWidth="1"/>
    <col min="7" max="7" width="13.140625" bestFit="1" customWidth="1"/>
    <col min="8" max="10" width="14.855468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10" x14ac:dyDescent="0.25">
      <c r="A2" s="2">
        <v>44799</v>
      </c>
      <c r="B2" s="1" t="s">
        <v>6</v>
      </c>
      <c r="C2" s="1" t="s">
        <v>5</v>
      </c>
      <c r="D2" s="1" t="s">
        <v>11</v>
      </c>
    </row>
    <row r="3" spans="1:10" x14ac:dyDescent="0.25">
      <c r="A3" s="2">
        <f>A2+1</f>
        <v>44800</v>
      </c>
      <c r="B3" s="1" t="s">
        <v>6</v>
      </c>
      <c r="C3" s="1" t="s">
        <v>5</v>
      </c>
      <c r="D3" s="1" t="s">
        <v>12</v>
      </c>
      <c r="G3" s="4" t="s">
        <v>26</v>
      </c>
      <c r="H3" t="s">
        <v>63</v>
      </c>
      <c r="I3" t="s">
        <v>64</v>
      </c>
      <c r="J3" t="s">
        <v>65</v>
      </c>
    </row>
    <row r="4" spans="1:10" x14ac:dyDescent="0.25">
      <c r="A4" s="2">
        <f t="shared" ref="A4:A28" si="0">A3+1</f>
        <v>44801</v>
      </c>
      <c r="B4" s="1" t="s">
        <v>6</v>
      </c>
      <c r="C4" s="1" t="s">
        <v>5</v>
      </c>
      <c r="D4" s="1" t="s">
        <v>13</v>
      </c>
      <c r="G4" s="6" t="s">
        <v>6</v>
      </c>
      <c r="H4" s="7">
        <v>22</v>
      </c>
      <c r="I4" s="7">
        <v>22</v>
      </c>
      <c r="J4" s="7">
        <v>22</v>
      </c>
    </row>
    <row r="5" spans="1:10" x14ac:dyDescent="0.25">
      <c r="A5" s="2">
        <f t="shared" si="0"/>
        <v>44802</v>
      </c>
      <c r="B5" s="1" t="s">
        <v>6</v>
      </c>
      <c r="C5" s="1" t="s">
        <v>12</v>
      </c>
      <c r="D5" s="1" t="s">
        <v>13</v>
      </c>
      <c r="G5" s="6" t="s">
        <v>5</v>
      </c>
      <c r="H5" s="7">
        <v>3</v>
      </c>
      <c r="I5" s="7">
        <v>3</v>
      </c>
      <c r="J5" s="7">
        <v>3</v>
      </c>
    </row>
    <row r="6" spans="1:10" x14ac:dyDescent="0.25">
      <c r="A6" s="2">
        <f t="shared" si="0"/>
        <v>44803</v>
      </c>
      <c r="B6" s="1" t="s">
        <v>6</v>
      </c>
      <c r="C6" s="1" t="s">
        <v>14</v>
      </c>
      <c r="D6" s="1" t="s">
        <v>12</v>
      </c>
      <c r="G6" s="6" t="s">
        <v>17</v>
      </c>
      <c r="H6" s="7">
        <v>1</v>
      </c>
      <c r="I6" s="7">
        <v>1</v>
      </c>
      <c r="J6" s="7">
        <v>1</v>
      </c>
    </row>
    <row r="7" spans="1:10" x14ac:dyDescent="0.25">
      <c r="A7" s="2">
        <f t="shared" si="0"/>
        <v>44804</v>
      </c>
      <c r="B7" s="1" t="s">
        <v>6</v>
      </c>
      <c r="C7" s="1" t="s">
        <v>15</v>
      </c>
      <c r="D7" s="1" t="s">
        <v>13</v>
      </c>
      <c r="G7" s="6" t="s">
        <v>15</v>
      </c>
      <c r="H7" s="7">
        <v>1</v>
      </c>
      <c r="I7" s="7">
        <v>1</v>
      </c>
      <c r="J7" s="7">
        <v>1</v>
      </c>
    </row>
    <row r="8" spans="1:10" x14ac:dyDescent="0.25">
      <c r="A8" s="2">
        <f t="shared" si="0"/>
        <v>44805</v>
      </c>
      <c r="B8" s="1" t="s">
        <v>5</v>
      </c>
      <c r="C8" s="1" t="s">
        <v>6</v>
      </c>
      <c r="D8" s="1" t="s">
        <v>16</v>
      </c>
      <c r="G8" s="6" t="s">
        <v>27</v>
      </c>
      <c r="H8" s="7">
        <v>27</v>
      </c>
      <c r="I8" s="7">
        <v>27</v>
      </c>
      <c r="J8" s="7">
        <v>27</v>
      </c>
    </row>
    <row r="9" spans="1:10" x14ac:dyDescent="0.25">
      <c r="A9" s="2">
        <f t="shared" si="0"/>
        <v>44806</v>
      </c>
      <c r="B9" s="1" t="s">
        <v>6</v>
      </c>
      <c r="C9" s="1" t="s">
        <v>13</v>
      </c>
      <c r="D9" s="1" t="s">
        <v>5</v>
      </c>
    </row>
    <row r="10" spans="1:10" x14ac:dyDescent="0.25">
      <c r="A10" s="2">
        <f t="shared" si="0"/>
        <v>44807</v>
      </c>
      <c r="B10" s="1" t="s">
        <v>17</v>
      </c>
      <c r="C10" s="1" t="s">
        <v>18</v>
      </c>
      <c r="D10" s="1" t="s">
        <v>5</v>
      </c>
    </row>
    <row r="11" spans="1:10" x14ac:dyDescent="0.25">
      <c r="A11" s="2">
        <f t="shared" si="0"/>
        <v>44808</v>
      </c>
      <c r="B11" s="1" t="s">
        <v>5</v>
      </c>
      <c r="C11" s="1" t="s">
        <v>19</v>
      </c>
      <c r="D11" s="1" t="s">
        <v>18</v>
      </c>
    </row>
    <row r="12" spans="1:10" x14ac:dyDescent="0.25">
      <c r="A12" s="2">
        <f t="shared" si="0"/>
        <v>44809</v>
      </c>
      <c r="B12" s="1" t="s">
        <v>6</v>
      </c>
      <c r="C12" s="1" t="s">
        <v>5</v>
      </c>
      <c r="D12" s="1" t="s">
        <v>12</v>
      </c>
    </row>
    <row r="13" spans="1:10" x14ac:dyDescent="0.25">
      <c r="A13" s="2">
        <f t="shared" si="0"/>
        <v>44810</v>
      </c>
      <c r="B13" s="1" t="s">
        <v>6</v>
      </c>
      <c r="C13" s="1" t="s">
        <v>13</v>
      </c>
      <c r="D13" s="1" t="s">
        <v>5</v>
      </c>
    </row>
    <row r="14" spans="1:10" x14ac:dyDescent="0.25">
      <c r="A14" s="2">
        <f t="shared" si="0"/>
        <v>44811</v>
      </c>
      <c r="B14" s="1" t="s">
        <v>6</v>
      </c>
      <c r="C14" s="1" t="s">
        <v>5</v>
      </c>
      <c r="D14" s="1" t="s">
        <v>20</v>
      </c>
    </row>
    <row r="15" spans="1:10" x14ac:dyDescent="0.25">
      <c r="A15" s="2">
        <f t="shared" si="0"/>
        <v>44812</v>
      </c>
      <c r="B15" s="1" t="s">
        <v>5</v>
      </c>
      <c r="C15" s="1" t="s">
        <v>6</v>
      </c>
      <c r="D15" s="1" t="s">
        <v>21</v>
      </c>
    </row>
    <row r="16" spans="1:10" x14ac:dyDescent="0.25">
      <c r="A16" s="2">
        <f t="shared" si="0"/>
        <v>44813</v>
      </c>
      <c r="B16" s="1" t="s">
        <v>6</v>
      </c>
      <c r="C16" s="1" t="s">
        <v>22</v>
      </c>
      <c r="D16" s="1" t="s">
        <v>5</v>
      </c>
    </row>
    <row r="17" spans="1:4" x14ac:dyDescent="0.25">
      <c r="A17" s="2">
        <f t="shared" si="0"/>
        <v>44814</v>
      </c>
      <c r="B17" s="1" t="s">
        <v>6</v>
      </c>
      <c r="C17" s="1" t="s">
        <v>5</v>
      </c>
      <c r="D17" s="1" t="s">
        <v>22</v>
      </c>
    </row>
    <row r="18" spans="1:4" x14ac:dyDescent="0.25">
      <c r="A18" s="2">
        <f t="shared" si="0"/>
        <v>44815</v>
      </c>
      <c r="B18" s="1" t="s">
        <v>6</v>
      </c>
      <c r="C18" s="1" t="s">
        <v>5</v>
      </c>
      <c r="D18" s="1" t="s">
        <v>13</v>
      </c>
    </row>
    <row r="19" spans="1:4" x14ac:dyDescent="0.25">
      <c r="A19" s="2">
        <f t="shared" si="0"/>
        <v>44816</v>
      </c>
      <c r="B19" s="1" t="s">
        <v>6</v>
      </c>
      <c r="C19" s="1" t="s">
        <v>5</v>
      </c>
      <c r="D19" s="1" t="s">
        <v>13</v>
      </c>
    </row>
    <row r="20" spans="1:4" x14ac:dyDescent="0.25">
      <c r="A20" s="2">
        <f t="shared" si="0"/>
        <v>44817</v>
      </c>
      <c r="B20" s="1" t="s">
        <v>6</v>
      </c>
      <c r="C20" s="1" t="s">
        <v>15</v>
      </c>
      <c r="D20" s="1" t="s">
        <v>5</v>
      </c>
    </row>
    <row r="21" spans="1:4" x14ac:dyDescent="0.25">
      <c r="A21" s="2">
        <f t="shared" si="0"/>
        <v>44818</v>
      </c>
      <c r="B21" s="1" t="s">
        <v>6</v>
      </c>
      <c r="C21" s="1" t="s">
        <v>19</v>
      </c>
      <c r="D21" s="1" t="s">
        <v>20</v>
      </c>
    </row>
    <row r="22" spans="1:4" x14ac:dyDescent="0.25">
      <c r="A22" s="2">
        <f t="shared" si="0"/>
        <v>44819</v>
      </c>
      <c r="B22" s="1" t="s">
        <v>6</v>
      </c>
      <c r="C22" s="1" t="s">
        <v>15</v>
      </c>
      <c r="D22" s="1" t="s">
        <v>12</v>
      </c>
    </row>
    <row r="23" spans="1:4" x14ac:dyDescent="0.25">
      <c r="A23" s="2">
        <f t="shared" si="0"/>
        <v>44820</v>
      </c>
      <c r="B23" s="1" t="s">
        <v>6</v>
      </c>
      <c r="C23" s="1" t="s">
        <v>15</v>
      </c>
      <c r="D23" s="1" t="s">
        <v>13</v>
      </c>
    </row>
    <row r="24" spans="1:4" x14ac:dyDescent="0.25">
      <c r="A24" s="2">
        <f t="shared" si="0"/>
        <v>44821</v>
      </c>
      <c r="B24" s="1" t="s">
        <v>6</v>
      </c>
      <c r="C24" s="1" t="s">
        <v>16</v>
      </c>
      <c r="D24" s="1" t="s">
        <v>12</v>
      </c>
    </row>
    <row r="25" spans="1:4" x14ac:dyDescent="0.25">
      <c r="A25" s="2">
        <f t="shared" si="0"/>
        <v>44822</v>
      </c>
      <c r="B25" s="1" t="s">
        <v>6</v>
      </c>
      <c r="C25" s="1" t="s">
        <v>13</v>
      </c>
      <c r="D25" s="1" t="s">
        <v>22</v>
      </c>
    </row>
    <row r="26" spans="1:4" x14ac:dyDescent="0.25">
      <c r="A26" s="2">
        <f t="shared" si="0"/>
        <v>44823</v>
      </c>
      <c r="B26" s="1" t="s">
        <v>6</v>
      </c>
      <c r="C26" s="1" t="s">
        <v>16</v>
      </c>
      <c r="D26" s="1" t="s">
        <v>13</v>
      </c>
    </row>
    <row r="27" spans="1:4" x14ac:dyDescent="0.25">
      <c r="A27" s="2">
        <f t="shared" si="0"/>
        <v>44824</v>
      </c>
      <c r="B27" s="1" t="s">
        <v>15</v>
      </c>
      <c r="C27" s="1" t="s">
        <v>6</v>
      </c>
      <c r="D27" s="1" t="s">
        <v>13</v>
      </c>
    </row>
    <row r="28" spans="1:4" x14ac:dyDescent="0.25">
      <c r="A28" s="2">
        <f t="shared" si="0"/>
        <v>44825</v>
      </c>
      <c r="B28" s="1" t="s">
        <v>6</v>
      </c>
      <c r="C28" s="1" t="s">
        <v>13</v>
      </c>
      <c r="D28" s="1" t="s">
        <v>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5BAF-1E61-462E-AD8A-8D1240439A0A}">
  <dimension ref="A1:S33"/>
  <sheetViews>
    <sheetView workbookViewId="0">
      <selection activeCell="E1" sqref="E1:E26"/>
    </sheetView>
  </sheetViews>
  <sheetFormatPr defaultRowHeight="15" x14ac:dyDescent="0.25"/>
  <cols>
    <col min="1" max="1" width="12.5703125" customWidth="1"/>
    <col min="2" max="2" width="14.5703125" style="15" customWidth="1"/>
    <col min="3" max="3" width="11.5703125" customWidth="1"/>
    <col min="4" max="4" width="12.28515625" customWidth="1"/>
    <col min="8" max="8" width="13.140625" bestFit="1" customWidth="1"/>
    <col min="9" max="9" width="18.140625" bestFit="1" customWidth="1"/>
    <col min="10" max="10" width="19.28515625" bestFit="1" customWidth="1"/>
    <col min="11" max="11" width="14.7109375" bestFit="1" customWidth="1"/>
    <col min="12" max="12" width="20.28515625" bestFit="1" customWidth="1"/>
    <col min="13" max="13" width="13.140625" bestFit="1" customWidth="1"/>
    <col min="14" max="14" width="18.140625" bestFit="1" customWidth="1"/>
    <col min="15" max="15" width="19.28515625" bestFit="1" customWidth="1"/>
    <col min="16" max="16" width="14.7109375" bestFit="1" customWidth="1"/>
    <col min="17" max="17" width="22.7109375" bestFit="1" customWidth="1"/>
    <col min="18" max="18" width="23.85546875" bestFit="1" customWidth="1"/>
    <col min="19" max="19" width="19.28515625" bestFit="1" customWidth="1"/>
  </cols>
  <sheetData>
    <row r="1" spans="1:19" x14ac:dyDescent="0.25">
      <c r="A1" s="1" t="s">
        <v>7</v>
      </c>
      <c r="B1" s="15" t="s">
        <v>80</v>
      </c>
      <c r="C1" s="1" t="s">
        <v>24</v>
      </c>
      <c r="D1" s="1" t="s">
        <v>2</v>
      </c>
      <c r="E1" s="1" t="s">
        <v>25</v>
      </c>
    </row>
    <row r="2" spans="1:19" x14ac:dyDescent="0.25">
      <c r="A2" s="2">
        <v>44799</v>
      </c>
      <c r="B2" s="15" t="s">
        <v>68</v>
      </c>
      <c r="C2" s="1">
        <v>236</v>
      </c>
      <c r="D2" s="1">
        <v>600</v>
      </c>
      <c r="E2" s="1">
        <v>102</v>
      </c>
    </row>
    <row r="3" spans="1:19" x14ac:dyDescent="0.25">
      <c r="A3" s="2">
        <f>A2+1</f>
        <v>44800</v>
      </c>
      <c r="B3" s="15" t="s">
        <v>69</v>
      </c>
      <c r="C3" s="1">
        <v>194</v>
      </c>
      <c r="D3" s="1">
        <v>411</v>
      </c>
      <c r="E3" s="1">
        <v>96</v>
      </c>
    </row>
    <row r="4" spans="1:19" x14ac:dyDescent="0.25">
      <c r="A4" s="2">
        <f t="shared" ref="A4:A28" si="0">A3+1</f>
        <v>44801</v>
      </c>
      <c r="B4" s="15" t="s">
        <v>70</v>
      </c>
      <c r="C4" s="1">
        <v>301</v>
      </c>
      <c r="D4" s="1">
        <v>709</v>
      </c>
      <c r="E4" s="1">
        <v>114</v>
      </c>
    </row>
    <row r="5" spans="1:19" x14ac:dyDescent="0.25">
      <c r="A5" s="2">
        <f t="shared" si="0"/>
        <v>44802</v>
      </c>
      <c r="B5" s="15" t="s">
        <v>71</v>
      </c>
      <c r="C5" s="1">
        <v>190</v>
      </c>
      <c r="D5" s="1">
        <v>542</v>
      </c>
      <c r="E5" s="1">
        <v>119</v>
      </c>
      <c r="H5" s="4" t="s">
        <v>26</v>
      </c>
      <c r="I5" t="s">
        <v>78</v>
      </c>
      <c r="J5" t="s">
        <v>55</v>
      </c>
      <c r="K5" t="s">
        <v>79</v>
      </c>
      <c r="M5" s="4" t="s">
        <v>26</v>
      </c>
      <c r="N5" t="s">
        <v>78</v>
      </c>
      <c r="O5" t="s">
        <v>55</v>
      </c>
      <c r="P5" t="s">
        <v>79</v>
      </c>
      <c r="Q5" t="s">
        <v>81</v>
      </c>
      <c r="R5" t="s">
        <v>76</v>
      </c>
      <c r="S5" t="s">
        <v>82</v>
      </c>
    </row>
    <row r="6" spans="1:19" x14ac:dyDescent="0.25">
      <c r="A6" s="2">
        <f t="shared" si="0"/>
        <v>44803</v>
      </c>
      <c r="B6" s="15" t="s">
        <v>72</v>
      </c>
      <c r="C6" s="1">
        <v>204</v>
      </c>
      <c r="D6" s="1">
        <v>583</v>
      </c>
      <c r="E6" s="1">
        <v>85</v>
      </c>
      <c r="H6" s="5" t="s">
        <v>28</v>
      </c>
      <c r="I6" s="7">
        <v>236</v>
      </c>
      <c r="J6" s="7">
        <v>600</v>
      </c>
      <c r="K6" s="7">
        <v>102</v>
      </c>
      <c r="M6" s="6" t="s">
        <v>71</v>
      </c>
      <c r="N6" s="7">
        <v>1004</v>
      </c>
      <c r="O6" s="7">
        <v>2494</v>
      </c>
      <c r="P6" s="7">
        <v>544</v>
      </c>
      <c r="Q6" s="7">
        <v>251</v>
      </c>
      <c r="R6" s="7">
        <v>623.5</v>
      </c>
      <c r="S6" s="7">
        <v>136</v>
      </c>
    </row>
    <row r="7" spans="1:19" x14ac:dyDescent="0.25">
      <c r="A7" s="2">
        <f t="shared" si="0"/>
        <v>44804</v>
      </c>
      <c r="B7" s="15" t="s">
        <v>73</v>
      </c>
      <c r="C7" s="1">
        <v>229</v>
      </c>
      <c r="D7" s="1">
        <v>578</v>
      </c>
      <c r="E7" s="1">
        <v>101</v>
      </c>
      <c r="H7" s="5" t="s">
        <v>29</v>
      </c>
      <c r="I7" s="7">
        <v>194</v>
      </c>
      <c r="J7" s="7">
        <v>411</v>
      </c>
      <c r="K7" s="7">
        <v>96</v>
      </c>
      <c r="M7" s="6" t="s">
        <v>72</v>
      </c>
      <c r="N7" s="7">
        <v>762</v>
      </c>
      <c r="O7" s="7">
        <v>2088</v>
      </c>
      <c r="P7" s="7">
        <v>399</v>
      </c>
      <c r="Q7" s="7">
        <v>190.5</v>
      </c>
      <c r="R7" s="7">
        <v>522</v>
      </c>
      <c r="S7" s="7">
        <v>99.75</v>
      </c>
    </row>
    <row r="8" spans="1:19" x14ac:dyDescent="0.25">
      <c r="A8" s="2">
        <f t="shared" si="0"/>
        <v>44805</v>
      </c>
      <c r="B8" s="15" t="s">
        <v>74</v>
      </c>
      <c r="C8" s="1">
        <v>203</v>
      </c>
      <c r="D8" s="1">
        <v>520</v>
      </c>
      <c r="E8" s="1">
        <v>136</v>
      </c>
      <c r="H8" s="5" t="s">
        <v>30</v>
      </c>
      <c r="I8" s="7">
        <v>301</v>
      </c>
      <c r="J8" s="7">
        <v>709</v>
      </c>
      <c r="K8" s="7">
        <v>114</v>
      </c>
      <c r="M8" s="6" t="s">
        <v>73</v>
      </c>
      <c r="N8" s="7">
        <v>761</v>
      </c>
      <c r="O8" s="7">
        <v>2047</v>
      </c>
      <c r="P8" s="7">
        <v>380</v>
      </c>
      <c r="Q8" s="7">
        <v>190.25</v>
      </c>
      <c r="R8" s="7">
        <v>511.75</v>
      </c>
      <c r="S8" s="7">
        <v>95</v>
      </c>
    </row>
    <row r="9" spans="1:19" x14ac:dyDescent="0.25">
      <c r="A9" s="2">
        <f t="shared" si="0"/>
        <v>44806</v>
      </c>
      <c r="B9" s="15" t="s">
        <v>68</v>
      </c>
      <c r="C9" s="1">
        <v>200</v>
      </c>
      <c r="D9" s="1">
        <v>548</v>
      </c>
      <c r="E9" s="1">
        <v>112</v>
      </c>
      <c r="H9" s="5" t="s">
        <v>31</v>
      </c>
      <c r="I9" s="7">
        <v>190</v>
      </c>
      <c r="J9" s="7">
        <v>542</v>
      </c>
      <c r="K9" s="7">
        <v>119</v>
      </c>
      <c r="M9" s="6" t="s">
        <v>74</v>
      </c>
      <c r="N9" s="7">
        <v>610</v>
      </c>
      <c r="O9" s="7">
        <v>1504</v>
      </c>
      <c r="P9" s="7">
        <v>392</v>
      </c>
      <c r="Q9" s="7">
        <v>203.33333333333334</v>
      </c>
      <c r="R9" s="7">
        <v>501.33333333333331</v>
      </c>
      <c r="S9" s="7">
        <v>130.66666666666666</v>
      </c>
    </row>
    <row r="10" spans="1:19" x14ac:dyDescent="0.25">
      <c r="A10" s="2">
        <f t="shared" si="0"/>
        <v>44807</v>
      </c>
      <c r="B10" s="15" t="s">
        <v>69</v>
      </c>
      <c r="C10" s="1">
        <v>137</v>
      </c>
      <c r="D10" s="1">
        <v>207</v>
      </c>
      <c r="E10" s="1">
        <v>70</v>
      </c>
      <c r="H10" s="5" t="s">
        <v>32</v>
      </c>
      <c r="I10" s="7">
        <v>204</v>
      </c>
      <c r="J10" s="7">
        <v>583</v>
      </c>
      <c r="K10" s="7">
        <v>85</v>
      </c>
      <c r="M10" s="6" t="s">
        <v>68</v>
      </c>
      <c r="N10" s="7">
        <v>1078</v>
      </c>
      <c r="O10" s="7">
        <v>2480</v>
      </c>
      <c r="P10" s="7">
        <v>492</v>
      </c>
      <c r="Q10" s="7">
        <v>269.5</v>
      </c>
      <c r="R10" s="7">
        <v>620</v>
      </c>
      <c r="S10" s="7">
        <v>123</v>
      </c>
    </row>
    <row r="11" spans="1:19" x14ac:dyDescent="0.25">
      <c r="A11" s="2">
        <f t="shared" si="0"/>
        <v>44808</v>
      </c>
      <c r="B11" s="15" t="s">
        <v>70</v>
      </c>
      <c r="C11" s="1">
        <v>187</v>
      </c>
      <c r="D11" s="1">
        <v>267</v>
      </c>
      <c r="E11" s="1">
        <v>89</v>
      </c>
      <c r="H11" s="5" t="s">
        <v>33</v>
      </c>
      <c r="I11" s="7">
        <v>229</v>
      </c>
      <c r="J11" s="7">
        <v>578</v>
      </c>
      <c r="K11" s="7">
        <v>101</v>
      </c>
      <c r="M11" s="6" t="s">
        <v>69</v>
      </c>
      <c r="N11" s="7">
        <v>793</v>
      </c>
      <c r="O11" s="7">
        <v>1712</v>
      </c>
      <c r="P11" s="7">
        <v>426</v>
      </c>
      <c r="Q11" s="7">
        <v>198.25</v>
      </c>
      <c r="R11" s="7">
        <v>428</v>
      </c>
      <c r="S11" s="7">
        <v>106.5</v>
      </c>
    </row>
    <row r="12" spans="1:19" x14ac:dyDescent="0.25">
      <c r="A12" s="2">
        <f t="shared" si="0"/>
        <v>44809</v>
      </c>
      <c r="B12" s="15" t="s">
        <v>71</v>
      </c>
      <c r="C12" s="1">
        <v>314</v>
      </c>
      <c r="D12" s="1">
        <v>539</v>
      </c>
      <c r="E12" s="1">
        <v>123</v>
      </c>
      <c r="H12" s="5" t="s">
        <v>34</v>
      </c>
      <c r="I12" s="7">
        <v>203</v>
      </c>
      <c r="J12" s="7">
        <v>520</v>
      </c>
      <c r="K12" s="7">
        <v>136</v>
      </c>
      <c r="M12" s="6" t="s">
        <v>70</v>
      </c>
      <c r="N12" s="7">
        <v>1175</v>
      </c>
      <c r="O12" s="7">
        <v>2317</v>
      </c>
      <c r="P12" s="7">
        <v>413</v>
      </c>
      <c r="Q12" s="7">
        <v>293.75</v>
      </c>
      <c r="R12" s="7">
        <v>579.25</v>
      </c>
      <c r="S12" s="7">
        <v>103.25</v>
      </c>
    </row>
    <row r="13" spans="1:19" x14ac:dyDescent="0.25">
      <c r="A13" s="2">
        <f t="shared" si="0"/>
        <v>44810</v>
      </c>
      <c r="B13" s="15" t="s">
        <v>72</v>
      </c>
      <c r="C13" s="1">
        <v>214</v>
      </c>
      <c r="D13" s="1">
        <v>513</v>
      </c>
      <c r="E13" s="1">
        <v>144</v>
      </c>
      <c r="H13" s="5" t="s">
        <v>35</v>
      </c>
      <c r="I13" s="7">
        <v>200</v>
      </c>
      <c r="J13" s="7">
        <v>548</v>
      </c>
      <c r="K13" s="7">
        <v>112</v>
      </c>
      <c r="M13" s="6" t="s">
        <v>27</v>
      </c>
      <c r="N13" s="7">
        <v>6183</v>
      </c>
      <c r="O13" s="7">
        <v>14642</v>
      </c>
      <c r="P13" s="7">
        <v>3046</v>
      </c>
      <c r="Q13" s="7">
        <v>229</v>
      </c>
      <c r="R13" s="7">
        <v>542.2962962962963</v>
      </c>
      <c r="S13" s="7">
        <v>112.81481481481481</v>
      </c>
    </row>
    <row r="14" spans="1:19" x14ac:dyDescent="0.25">
      <c r="A14" s="2">
        <f t="shared" si="0"/>
        <v>44811</v>
      </c>
      <c r="B14" s="15" t="s">
        <v>73</v>
      </c>
      <c r="C14" s="1">
        <v>257</v>
      </c>
      <c r="D14" s="1">
        <v>574</v>
      </c>
      <c r="E14" s="1">
        <v>98</v>
      </c>
      <c r="H14" s="5" t="s">
        <v>36</v>
      </c>
      <c r="I14" s="7">
        <v>137</v>
      </c>
      <c r="J14" s="7">
        <v>207</v>
      </c>
      <c r="K14" s="7">
        <v>70</v>
      </c>
    </row>
    <row r="15" spans="1:19" x14ac:dyDescent="0.25">
      <c r="A15" s="2">
        <f t="shared" si="0"/>
        <v>44812</v>
      </c>
      <c r="B15" s="15" t="s">
        <v>74</v>
      </c>
      <c r="C15" s="1">
        <v>243</v>
      </c>
      <c r="D15" s="1">
        <v>560</v>
      </c>
      <c r="E15" s="1">
        <v>132</v>
      </c>
      <c r="H15" s="5" t="s">
        <v>37</v>
      </c>
      <c r="I15" s="7">
        <v>187</v>
      </c>
      <c r="J15" s="7">
        <v>267</v>
      </c>
      <c r="K15" s="7">
        <v>89</v>
      </c>
    </row>
    <row r="16" spans="1:19" x14ac:dyDescent="0.25">
      <c r="A16" s="2">
        <f t="shared" si="0"/>
        <v>44813</v>
      </c>
      <c r="B16" s="15" t="s">
        <v>68</v>
      </c>
      <c r="C16" s="1">
        <v>372</v>
      </c>
      <c r="D16" s="1">
        <v>850</v>
      </c>
      <c r="E16" s="1">
        <v>140</v>
      </c>
      <c r="H16" s="5" t="s">
        <v>38</v>
      </c>
      <c r="I16" s="7">
        <v>314</v>
      </c>
      <c r="J16" s="7">
        <v>539</v>
      </c>
      <c r="K16" s="7">
        <v>123</v>
      </c>
    </row>
    <row r="17" spans="1:11" x14ac:dyDescent="0.25">
      <c r="A17" s="2">
        <f t="shared" si="0"/>
        <v>44814</v>
      </c>
      <c r="B17" s="15" t="s">
        <v>69</v>
      </c>
      <c r="C17" s="1">
        <v>198</v>
      </c>
      <c r="D17" s="1">
        <v>447</v>
      </c>
      <c r="E17" s="1">
        <v>107</v>
      </c>
      <c r="H17" s="5" t="s">
        <v>39</v>
      </c>
      <c r="I17" s="7">
        <v>214</v>
      </c>
      <c r="J17" s="7">
        <v>513</v>
      </c>
      <c r="K17" s="7">
        <v>144</v>
      </c>
    </row>
    <row r="18" spans="1:11" x14ac:dyDescent="0.25">
      <c r="A18" s="2">
        <f t="shared" si="0"/>
        <v>44815</v>
      </c>
      <c r="B18" s="15" t="s">
        <v>70</v>
      </c>
      <c r="C18" s="1">
        <v>365</v>
      </c>
      <c r="D18" s="1">
        <v>608</v>
      </c>
      <c r="E18" s="1">
        <v>100</v>
      </c>
      <c r="H18" s="5" t="s">
        <v>40</v>
      </c>
      <c r="I18" s="7">
        <v>257</v>
      </c>
      <c r="J18" s="7">
        <v>574</v>
      </c>
      <c r="K18" s="7">
        <v>98</v>
      </c>
    </row>
    <row r="19" spans="1:11" x14ac:dyDescent="0.25">
      <c r="A19" s="2">
        <f t="shared" si="0"/>
        <v>44816</v>
      </c>
      <c r="B19" s="15" t="s">
        <v>71</v>
      </c>
      <c r="C19" s="1">
        <v>376</v>
      </c>
      <c r="D19" s="1">
        <v>844</v>
      </c>
      <c r="E19" s="1">
        <v>163</v>
      </c>
      <c r="H19" s="5" t="s">
        <v>41</v>
      </c>
      <c r="I19" s="7">
        <v>243</v>
      </c>
      <c r="J19" s="7">
        <v>560</v>
      </c>
      <c r="K19" s="7">
        <v>132</v>
      </c>
    </row>
    <row r="20" spans="1:11" x14ac:dyDescent="0.25">
      <c r="A20" s="2">
        <f t="shared" si="0"/>
        <v>44817</v>
      </c>
      <c r="B20" s="15" t="s">
        <v>72</v>
      </c>
      <c r="C20" s="1">
        <v>161</v>
      </c>
      <c r="D20" s="1">
        <v>503</v>
      </c>
      <c r="E20" s="1">
        <v>86</v>
      </c>
      <c r="H20" s="5" t="s">
        <v>42</v>
      </c>
      <c r="I20" s="7">
        <v>372</v>
      </c>
      <c r="J20" s="7">
        <v>850</v>
      </c>
      <c r="K20" s="7">
        <v>140</v>
      </c>
    </row>
    <row r="21" spans="1:11" x14ac:dyDescent="0.25">
      <c r="A21" s="2">
        <f t="shared" si="0"/>
        <v>44818</v>
      </c>
      <c r="B21" s="15" t="s">
        <v>73</v>
      </c>
      <c r="C21" s="1">
        <v>113</v>
      </c>
      <c r="D21" s="1">
        <v>427</v>
      </c>
      <c r="E21" s="1">
        <v>84</v>
      </c>
      <c r="H21" s="5" t="s">
        <v>43</v>
      </c>
      <c r="I21" s="7">
        <v>198</v>
      </c>
      <c r="J21" s="7">
        <v>447</v>
      </c>
      <c r="K21" s="7">
        <v>107</v>
      </c>
    </row>
    <row r="22" spans="1:11" x14ac:dyDescent="0.25">
      <c r="A22" s="2">
        <f t="shared" si="0"/>
        <v>44819</v>
      </c>
      <c r="B22" s="15" t="s">
        <v>74</v>
      </c>
      <c r="C22" s="1">
        <v>164</v>
      </c>
      <c r="D22" s="1">
        <v>424</v>
      </c>
      <c r="E22" s="1">
        <v>124</v>
      </c>
      <c r="H22" s="5" t="s">
        <v>44</v>
      </c>
      <c r="I22" s="7">
        <v>365</v>
      </c>
      <c r="J22" s="7">
        <v>608</v>
      </c>
      <c r="K22" s="7">
        <v>100</v>
      </c>
    </row>
    <row r="23" spans="1:11" x14ac:dyDescent="0.25">
      <c r="A23" s="2">
        <f t="shared" si="0"/>
        <v>44820</v>
      </c>
      <c r="B23" s="15" t="s">
        <v>68</v>
      </c>
      <c r="C23" s="1">
        <v>270</v>
      </c>
      <c r="D23" s="1">
        <v>482</v>
      </c>
      <c r="E23" s="1">
        <v>138</v>
      </c>
      <c r="H23" s="5" t="s">
        <v>45</v>
      </c>
      <c r="I23" s="7">
        <v>376</v>
      </c>
      <c r="J23" s="7">
        <v>844</v>
      </c>
      <c r="K23" s="7">
        <v>163</v>
      </c>
    </row>
    <row r="24" spans="1:11" x14ac:dyDescent="0.25">
      <c r="A24" s="2">
        <f t="shared" si="0"/>
        <v>44821</v>
      </c>
      <c r="B24" s="15" t="s">
        <v>69</v>
      </c>
      <c r="C24" s="1">
        <v>264</v>
      </c>
      <c r="D24" s="1">
        <v>647</v>
      </c>
      <c r="E24" s="1">
        <v>153</v>
      </c>
      <c r="H24" s="5" t="s">
        <v>46</v>
      </c>
      <c r="I24" s="7">
        <v>161</v>
      </c>
      <c r="J24" s="7">
        <v>503</v>
      </c>
      <c r="K24" s="7">
        <v>86</v>
      </c>
    </row>
    <row r="25" spans="1:11" x14ac:dyDescent="0.25">
      <c r="A25" s="2">
        <f t="shared" si="0"/>
        <v>44822</v>
      </c>
      <c r="B25" s="15" t="s">
        <v>70</v>
      </c>
      <c r="C25" s="1">
        <v>322</v>
      </c>
      <c r="D25" s="1">
        <v>733</v>
      </c>
      <c r="E25" s="1">
        <v>110</v>
      </c>
      <c r="H25" s="5" t="s">
        <v>47</v>
      </c>
      <c r="I25" s="7">
        <v>113</v>
      </c>
      <c r="J25" s="7">
        <v>427</v>
      </c>
      <c r="K25" s="7">
        <v>84</v>
      </c>
    </row>
    <row r="26" spans="1:11" x14ac:dyDescent="0.25">
      <c r="A26" s="2">
        <f t="shared" si="0"/>
        <v>44823</v>
      </c>
      <c r="B26" s="15" t="s">
        <v>71</v>
      </c>
      <c r="C26" s="1">
        <v>124</v>
      </c>
      <c r="D26" s="1">
        <v>569</v>
      </c>
      <c r="E26" s="1">
        <v>139</v>
      </c>
      <c r="H26" s="5" t="s">
        <v>48</v>
      </c>
      <c r="I26" s="7">
        <v>164</v>
      </c>
      <c r="J26" s="7">
        <v>424</v>
      </c>
      <c r="K26" s="7">
        <v>124</v>
      </c>
    </row>
    <row r="27" spans="1:11" x14ac:dyDescent="0.25">
      <c r="A27" s="2">
        <f t="shared" si="0"/>
        <v>44824</v>
      </c>
      <c r="B27" s="15" t="s">
        <v>72</v>
      </c>
      <c r="C27" s="1">
        <v>183</v>
      </c>
      <c r="D27" s="1">
        <v>489</v>
      </c>
      <c r="E27" s="1">
        <v>84</v>
      </c>
      <c r="H27" s="5" t="s">
        <v>49</v>
      </c>
      <c r="I27" s="7">
        <v>270</v>
      </c>
      <c r="J27" s="7">
        <v>482</v>
      </c>
      <c r="K27" s="7">
        <v>138</v>
      </c>
    </row>
    <row r="28" spans="1:11" x14ac:dyDescent="0.25">
      <c r="A28" s="2">
        <f t="shared" si="0"/>
        <v>44825</v>
      </c>
      <c r="B28" s="15" t="s">
        <v>73</v>
      </c>
      <c r="C28" s="1">
        <v>162</v>
      </c>
      <c r="D28" s="1">
        <v>468</v>
      </c>
      <c r="E28" s="1">
        <v>97</v>
      </c>
      <c r="H28" s="5" t="s">
        <v>50</v>
      </c>
      <c r="I28" s="7">
        <v>264</v>
      </c>
      <c r="J28" s="7">
        <v>647</v>
      </c>
      <c r="K28" s="7">
        <v>153</v>
      </c>
    </row>
    <row r="29" spans="1:11" x14ac:dyDescent="0.25">
      <c r="H29" s="5" t="s">
        <v>51</v>
      </c>
      <c r="I29" s="7">
        <v>322</v>
      </c>
      <c r="J29" s="7">
        <v>733</v>
      </c>
      <c r="K29" s="7">
        <v>110</v>
      </c>
    </row>
    <row r="30" spans="1:11" x14ac:dyDescent="0.25">
      <c r="H30" s="5" t="s">
        <v>52</v>
      </c>
      <c r="I30" s="7">
        <v>124</v>
      </c>
      <c r="J30" s="7">
        <v>569</v>
      </c>
      <c r="K30" s="7">
        <v>139</v>
      </c>
    </row>
    <row r="31" spans="1:11" x14ac:dyDescent="0.25">
      <c r="H31" s="5" t="s">
        <v>53</v>
      </c>
      <c r="I31" s="7">
        <v>183</v>
      </c>
      <c r="J31" s="7">
        <v>489</v>
      </c>
      <c r="K31" s="7">
        <v>84</v>
      </c>
    </row>
    <row r="32" spans="1:11" x14ac:dyDescent="0.25">
      <c r="H32" s="5" t="s">
        <v>54</v>
      </c>
      <c r="I32" s="7">
        <v>162</v>
      </c>
      <c r="J32" s="7">
        <v>468</v>
      </c>
      <c r="K32" s="7">
        <v>97</v>
      </c>
    </row>
    <row r="33" spans="8:11" x14ac:dyDescent="0.25">
      <c r="H33" s="5" t="s">
        <v>27</v>
      </c>
      <c r="I33" s="7">
        <v>6183</v>
      </c>
      <c r="J33" s="7">
        <v>14642</v>
      </c>
      <c r="K33" s="7">
        <v>3046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A78648963E60489DF40FB38D337060" ma:contentTypeVersion="0" ma:contentTypeDescription="Create a new document." ma:contentTypeScope="" ma:versionID="6897066bbb885e4f91d666dfc29d194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fe69240e02ddb386e6d4e8a801656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F09332-C418-48B4-AB66-2D162A98D9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BFD4B0-BE47-46EC-9849-9080E2588A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DDFA65-0E93-4459-92B0-E49AA6476F7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EDA (Dashboard)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</dc:creator>
  <cp:lastModifiedBy>ayush sharma</cp:lastModifiedBy>
  <dcterms:created xsi:type="dcterms:W3CDTF">2022-10-01T07:03:42Z</dcterms:created>
  <dcterms:modified xsi:type="dcterms:W3CDTF">2022-10-01T13:31:26Z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2022-10-01T09:16:09Z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9f22f474-b91a-4a6a-b066-4a62e815a97e</vt:lpwstr>
  </property>
  <property fmtid="{D5CDD505-2E9C-101B-9397-08002B2CF9AE}" pid="7" name="MSIP_Label_defa4170-0d19-0005-0004-bc88714345d2_ActionId">
    <vt:lpwstr>69ff29e4-f585-4196-b79e-060aa08109cd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0x01010087A78648963E60489DF40FB38D337060</vt:lpwstr>
  </property>
</Properties>
</file>