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cial Paper-Oryx\"/>
    </mc:Choice>
  </mc:AlternateContent>
  <xr:revisionPtr revIDLastSave="0" documentId="13_ncr:1_{8065A962-67FC-464F-A97C-7AC06396592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Final" sheetId="2" r:id="rId1"/>
  </sheets>
  <definedNames>
    <definedName name="_xlnm._FilterDatabase" localSheetId="0" hidden="1">Final!$A$1:$V$151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R27" i="2" l="1"/>
  <c r="R32" i="2"/>
  <c r="R39" i="2"/>
  <c r="R33" i="2"/>
  <c r="R86" i="2"/>
  <c r="R87" i="2"/>
  <c r="R106" i="2"/>
  <c r="R18" i="2"/>
  <c r="R83" i="2"/>
  <c r="R14" i="2"/>
  <c r="R53" i="2"/>
  <c r="R116" i="2"/>
  <c r="R89" i="2"/>
  <c r="R41" i="2"/>
  <c r="R107" i="2"/>
  <c r="R98" i="2"/>
  <c r="R31" i="2"/>
  <c r="R5" i="2"/>
  <c r="R11" i="2"/>
  <c r="R99" i="2"/>
  <c r="R93" i="2"/>
  <c r="R12" i="2"/>
  <c r="R20" i="2"/>
  <c r="R109" i="2"/>
  <c r="R71" i="2"/>
  <c r="R6" i="2"/>
  <c r="R21" i="2"/>
  <c r="R36" i="2"/>
  <c r="R80" i="2"/>
  <c r="R42" i="2"/>
  <c r="R56" i="2"/>
  <c r="R76" i="2"/>
  <c r="R111" i="2"/>
  <c r="R44" i="2"/>
  <c r="R136" i="2"/>
  <c r="R22" i="2"/>
  <c r="R37" i="2"/>
  <c r="R49" i="2"/>
  <c r="R62" i="2"/>
  <c r="R140" i="2"/>
  <c r="R38" i="2"/>
  <c r="R77" i="2"/>
  <c r="R120" i="2"/>
  <c r="R142" i="2"/>
  <c r="R30" i="2"/>
  <c r="R24" i="2"/>
  <c r="R141" i="2"/>
  <c r="T50" i="2" l="1"/>
  <c r="U50" i="2" s="1"/>
  <c r="V50" i="2" s="1"/>
  <c r="T103" i="2"/>
  <c r="U103" i="2" s="1"/>
  <c r="V103" i="2" s="1"/>
  <c r="T138" i="2"/>
  <c r="U138" i="2" s="1"/>
  <c r="V138" i="2" s="1"/>
  <c r="T112" i="2"/>
  <c r="U112" i="2" s="1"/>
  <c r="V112" i="2" s="1"/>
  <c r="T130" i="2"/>
  <c r="U130" i="2" s="1"/>
  <c r="V130" i="2" s="1"/>
  <c r="T135" i="2"/>
  <c r="U135" i="2" s="1"/>
  <c r="V135" i="2" s="1"/>
  <c r="T137" i="2"/>
  <c r="U137" i="2" s="1"/>
  <c r="V137" i="2" s="1"/>
  <c r="T150" i="2"/>
  <c r="U150" i="2" s="1"/>
  <c r="V150" i="2" s="1"/>
  <c r="T97" i="2"/>
  <c r="U97" i="2" s="1"/>
  <c r="V97" i="2" s="1"/>
  <c r="T148" i="2"/>
  <c r="U148" i="2" s="1"/>
  <c r="V148" i="2" s="1"/>
  <c r="T17" i="2"/>
  <c r="U17" i="2" s="1"/>
  <c r="V17" i="2" s="1"/>
  <c r="T23" i="2"/>
  <c r="U23" i="2" s="1"/>
  <c r="V23" i="2" s="1"/>
  <c r="T43" i="2"/>
  <c r="U43" i="2" s="1"/>
  <c r="V43" i="2" s="1"/>
  <c r="T48" i="2"/>
  <c r="U48" i="2" s="1"/>
  <c r="V48" i="2" s="1"/>
  <c r="T144" i="2"/>
  <c r="U144" i="2" s="1"/>
  <c r="V144" i="2" s="1"/>
  <c r="T15" i="2"/>
  <c r="U15" i="2" s="1"/>
  <c r="V15" i="2" s="1"/>
  <c r="T81" i="2"/>
  <c r="U81" i="2" s="1"/>
  <c r="V81" i="2" s="1"/>
  <c r="T58" i="2"/>
  <c r="U58" i="2" s="1"/>
  <c r="V58" i="2" s="1"/>
  <c r="T134" i="2"/>
  <c r="U134" i="2" s="1"/>
  <c r="V134" i="2" s="1"/>
  <c r="T132" i="2"/>
  <c r="U132" i="2" s="1"/>
  <c r="V132" i="2" s="1"/>
  <c r="T96" i="2"/>
  <c r="U96" i="2" s="1"/>
  <c r="V96" i="2" s="1"/>
  <c r="T122" i="2"/>
  <c r="U122" i="2" s="1"/>
  <c r="V122" i="2" s="1"/>
  <c r="T79" i="2"/>
  <c r="U79" i="2" s="1"/>
  <c r="V79" i="2" s="1"/>
  <c r="T26" i="2"/>
  <c r="U26" i="2" s="1"/>
  <c r="V26" i="2" s="1"/>
  <c r="T110" i="2"/>
  <c r="U110" i="2" s="1"/>
  <c r="V110" i="2" s="1"/>
  <c r="T127" i="2"/>
  <c r="U127" i="2" s="1"/>
  <c r="V127" i="2" s="1"/>
  <c r="T119" i="2"/>
  <c r="U119" i="2" s="1"/>
  <c r="V119" i="2" s="1"/>
  <c r="T92" i="2"/>
  <c r="U92" i="2" s="1"/>
  <c r="V92" i="2" s="1"/>
  <c r="T46" i="2"/>
  <c r="U46" i="2" s="1"/>
  <c r="V46" i="2" s="1"/>
  <c r="T29" i="2"/>
  <c r="U29" i="2" s="1"/>
  <c r="V29" i="2" s="1"/>
  <c r="T75" i="2"/>
  <c r="U75" i="2" s="1"/>
  <c r="V75" i="2" s="1"/>
  <c r="T101" i="2"/>
  <c r="U101" i="2" s="1"/>
  <c r="V101" i="2" s="1"/>
  <c r="T70" i="2"/>
  <c r="U70" i="2" s="1"/>
  <c r="V70" i="2" s="1"/>
  <c r="T126" i="2"/>
  <c r="U126" i="2" s="1"/>
  <c r="V126" i="2" s="1"/>
  <c r="T74" i="2"/>
  <c r="U74" i="2" s="1"/>
  <c r="V74" i="2" s="1"/>
  <c r="T61" i="2"/>
  <c r="U61" i="2" s="1"/>
  <c r="V61" i="2" s="1"/>
  <c r="T139" i="2"/>
  <c r="U139" i="2" s="1"/>
  <c r="V139" i="2" s="1"/>
  <c r="T69" i="2"/>
  <c r="U69" i="2" s="1"/>
  <c r="V69" i="2" s="1"/>
  <c r="T84" i="2"/>
  <c r="U84" i="2" s="1"/>
  <c r="V84" i="2" s="1"/>
  <c r="T60" i="2"/>
  <c r="U60" i="2" s="1"/>
  <c r="V60" i="2" s="1"/>
  <c r="T47" i="2"/>
  <c r="U47" i="2" s="1"/>
  <c r="V47" i="2" s="1"/>
  <c r="T91" i="2"/>
  <c r="U91" i="2" s="1"/>
  <c r="V91" i="2" s="1"/>
  <c r="T68" i="2"/>
  <c r="U68" i="2" s="1"/>
  <c r="V68" i="2" s="1"/>
  <c r="T19" i="2"/>
  <c r="U19" i="2" s="1"/>
  <c r="V19" i="2" s="1"/>
  <c r="T45" i="2"/>
  <c r="U45" i="2" s="1"/>
  <c r="V45" i="2" s="1"/>
  <c r="T28" i="2"/>
  <c r="U28" i="2" s="1"/>
  <c r="V28" i="2" s="1"/>
  <c r="T55" i="2"/>
  <c r="U55" i="2" s="1"/>
  <c r="V55" i="2" s="1"/>
  <c r="T90" i="2"/>
  <c r="U90" i="2" s="1"/>
  <c r="V90" i="2" s="1"/>
  <c r="T149" i="2"/>
  <c r="U149" i="2" s="1"/>
  <c r="V149" i="2" s="1"/>
  <c r="T65" i="2"/>
  <c r="U65" i="2" s="1"/>
  <c r="V65" i="2" s="1"/>
  <c r="T145" i="2"/>
  <c r="U145" i="2" s="1"/>
  <c r="V145" i="2" s="1"/>
  <c r="T133" i="2"/>
  <c r="U133" i="2" s="1"/>
  <c r="V133" i="2" s="1"/>
  <c r="T131" i="2"/>
  <c r="U131" i="2" s="1"/>
  <c r="V131" i="2" s="1"/>
  <c r="T143" i="2"/>
  <c r="U143" i="2" s="1"/>
  <c r="V143" i="2" s="1"/>
  <c r="T54" i="2"/>
  <c r="U54" i="2" s="1"/>
  <c r="V54" i="2" s="1"/>
  <c r="T118" i="2"/>
  <c r="U118" i="2" s="1"/>
  <c r="V118" i="2" s="1"/>
  <c r="T104" i="2"/>
  <c r="U104" i="2" s="1"/>
  <c r="V104" i="2" s="1"/>
  <c r="T117" i="2"/>
  <c r="U117" i="2" s="1"/>
  <c r="V117" i="2" s="1"/>
  <c r="U34" i="2"/>
  <c r="V34" i="2" s="1"/>
  <c r="T121" i="2"/>
  <c r="U121" i="2" s="1"/>
  <c r="V121" i="2" s="1"/>
  <c r="T4" i="2"/>
  <c r="U4" i="2" s="1"/>
  <c r="V4" i="2" s="1"/>
  <c r="T88" i="2"/>
  <c r="U88" i="2" s="1"/>
  <c r="V88" i="2" s="1"/>
  <c r="T125" i="2"/>
  <c r="U125" i="2" s="1"/>
  <c r="V125" i="2" s="1"/>
  <c r="T105" i="2"/>
  <c r="U105" i="2" s="1"/>
  <c r="V105" i="2" s="1"/>
  <c r="T59" i="2"/>
  <c r="U59" i="2" s="1"/>
  <c r="V59" i="2" s="1"/>
  <c r="T40" i="2"/>
  <c r="U40" i="2" s="1"/>
  <c r="V40" i="2" s="1"/>
  <c r="T115" i="2"/>
  <c r="U115" i="2" s="1"/>
  <c r="V115" i="2" s="1"/>
  <c r="T64" i="2"/>
  <c r="U64" i="2" s="1"/>
  <c r="V64" i="2" s="1"/>
  <c r="T85" i="2"/>
  <c r="U85" i="2" s="1"/>
  <c r="V85" i="2" s="1"/>
  <c r="T114" i="2"/>
  <c r="U114" i="2" s="1"/>
  <c r="V114" i="2" s="1"/>
  <c r="T124" i="2"/>
  <c r="U124" i="2" s="1"/>
  <c r="V124" i="2" s="1"/>
  <c r="T57" i="2"/>
  <c r="U57" i="2" s="1"/>
  <c r="V57" i="2" s="1"/>
  <c r="T151" i="2"/>
  <c r="U151" i="2" s="1"/>
  <c r="V151" i="2" s="1"/>
  <c r="T100" i="2"/>
  <c r="U100" i="2" s="1"/>
  <c r="V100" i="2" s="1"/>
  <c r="T51" i="2"/>
  <c r="U51" i="2" s="1"/>
  <c r="V51" i="2" s="1"/>
  <c r="T82" i="2"/>
  <c r="U82" i="2" s="1"/>
  <c r="V82" i="2" s="1"/>
  <c r="T72" i="2"/>
  <c r="U72" i="2" s="1"/>
  <c r="V72" i="2" s="1"/>
  <c r="N141" i="2" l="1"/>
  <c r="D141" i="2"/>
  <c r="B141" i="2" s="1"/>
  <c r="N50" i="2"/>
  <c r="D50" i="2"/>
  <c r="B50" i="2" s="1"/>
  <c r="N103" i="2"/>
  <c r="D103" i="2"/>
  <c r="B103" i="2" s="1"/>
  <c r="N138" i="2"/>
  <c r="D138" i="2"/>
  <c r="B138" i="2" s="1"/>
  <c r="N112" i="2"/>
  <c r="D112" i="2"/>
  <c r="B112" i="2" s="1"/>
  <c r="N130" i="2"/>
  <c r="D130" i="2"/>
  <c r="B130" i="2" s="1"/>
  <c r="N135" i="2"/>
  <c r="D135" i="2"/>
  <c r="B135" i="2" s="1"/>
  <c r="N137" i="2"/>
  <c r="D137" i="2"/>
  <c r="B137" i="2" s="1"/>
  <c r="N150" i="2"/>
  <c r="D150" i="2"/>
  <c r="B150" i="2" s="1"/>
  <c r="N97" i="2"/>
  <c r="D97" i="2"/>
  <c r="B97" i="2" s="1"/>
  <c r="N24" i="2"/>
  <c r="D24" i="2"/>
  <c r="B24" i="2" s="1"/>
  <c r="N129" i="2"/>
  <c r="D129" i="2"/>
  <c r="B129" i="2" s="1"/>
  <c r="N123" i="2"/>
  <c r="D123" i="2"/>
  <c r="B123" i="2" s="1"/>
  <c r="N10" i="2"/>
  <c r="D10" i="2"/>
  <c r="B10" i="2" s="1"/>
  <c r="N30" i="2"/>
  <c r="D30" i="2"/>
  <c r="B30" i="2" s="1"/>
  <c r="N142" i="2"/>
  <c r="D142" i="2"/>
  <c r="B142" i="2" s="1"/>
  <c r="N120" i="2"/>
  <c r="D120" i="2"/>
  <c r="B120" i="2" s="1"/>
  <c r="N102" i="2"/>
  <c r="D102" i="2"/>
  <c r="B102" i="2" s="1"/>
  <c r="N77" i="2"/>
  <c r="D77" i="2"/>
  <c r="B77" i="2" s="1"/>
  <c r="N2" i="2"/>
  <c r="D2" i="2"/>
  <c r="B2" i="2" s="1"/>
  <c r="N38" i="2"/>
  <c r="D38" i="2"/>
  <c r="B38" i="2" s="1"/>
  <c r="N63" i="2"/>
  <c r="D63" i="2"/>
  <c r="B63" i="2" s="1"/>
  <c r="N140" i="2"/>
  <c r="D140" i="2"/>
  <c r="B140" i="2" s="1"/>
  <c r="N148" i="2"/>
  <c r="D148" i="2"/>
  <c r="B148" i="2" s="1"/>
  <c r="N17" i="2"/>
  <c r="D17" i="2"/>
  <c r="B17" i="2" s="1"/>
  <c r="N23" i="2"/>
  <c r="D23" i="2"/>
  <c r="B23" i="2" s="1"/>
  <c r="N62" i="2"/>
  <c r="D62" i="2"/>
  <c r="B62" i="2" s="1"/>
  <c r="N49" i="2"/>
  <c r="D49" i="2"/>
  <c r="B49" i="2" s="1"/>
  <c r="N147" i="2"/>
  <c r="D147" i="2"/>
  <c r="B147" i="2" s="1"/>
  <c r="N52" i="2"/>
  <c r="D52" i="2"/>
  <c r="B52" i="2" s="1"/>
  <c r="N43" i="2"/>
  <c r="D43" i="2"/>
  <c r="B43" i="2" s="1"/>
  <c r="N37" i="2"/>
  <c r="D37" i="2"/>
  <c r="B37" i="2" s="1"/>
  <c r="N16" i="2"/>
  <c r="D16" i="2"/>
  <c r="B16" i="2" s="1"/>
  <c r="N22" i="2"/>
  <c r="D22" i="2"/>
  <c r="B22" i="2" s="1"/>
  <c r="N136" i="2"/>
  <c r="D136" i="2"/>
  <c r="B136" i="2" s="1"/>
  <c r="N48" i="2"/>
  <c r="D48" i="2"/>
  <c r="B48" i="2" s="1"/>
  <c r="N44" i="2"/>
  <c r="D44" i="2"/>
  <c r="B44" i="2" s="1"/>
  <c r="N144" i="2"/>
  <c r="D144" i="2"/>
  <c r="B144" i="2" s="1"/>
  <c r="N15" i="2"/>
  <c r="D15" i="2"/>
  <c r="B15" i="2" s="1"/>
  <c r="N111" i="2"/>
  <c r="D111" i="2"/>
  <c r="B111" i="2" s="1"/>
  <c r="N76" i="2"/>
  <c r="D76" i="2"/>
  <c r="B76" i="2" s="1"/>
  <c r="N56" i="2"/>
  <c r="D56" i="2"/>
  <c r="B56" i="2" s="1"/>
  <c r="N42" i="2"/>
  <c r="D42" i="2"/>
  <c r="B42" i="2" s="1"/>
  <c r="N81" i="2"/>
  <c r="D81" i="2"/>
  <c r="B81" i="2" s="1"/>
  <c r="N7" i="2"/>
  <c r="D7" i="2"/>
  <c r="B7" i="2" s="1"/>
  <c r="N58" i="2"/>
  <c r="D58" i="2"/>
  <c r="B58" i="2" s="1"/>
  <c r="N80" i="2"/>
  <c r="D80" i="2"/>
  <c r="B80" i="2" s="1"/>
  <c r="N146" i="2"/>
  <c r="D146" i="2"/>
  <c r="B146" i="2" s="1"/>
  <c r="N134" i="2"/>
  <c r="D134" i="2"/>
  <c r="B134" i="2" s="1"/>
  <c r="N132" i="2"/>
  <c r="D132" i="2"/>
  <c r="B132" i="2" s="1"/>
  <c r="N96" i="2"/>
  <c r="D96" i="2"/>
  <c r="B96" i="2" s="1"/>
  <c r="N128" i="2"/>
  <c r="D128" i="2"/>
  <c r="B128" i="2" s="1"/>
  <c r="N122" i="2"/>
  <c r="D122" i="2"/>
  <c r="B122" i="2" s="1"/>
  <c r="N79" i="2"/>
  <c r="D79" i="2"/>
  <c r="B79" i="2" s="1"/>
  <c r="N26" i="2"/>
  <c r="D26" i="2"/>
  <c r="B26" i="2" s="1"/>
  <c r="N110" i="2"/>
  <c r="D110" i="2"/>
  <c r="B110" i="2" s="1"/>
  <c r="N127" i="2"/>
  <c r="D127" i="2"/>
  <c r="B127" i="2" s="1"/>
  <c r="N66" i="2"/>
  <c r="D66" i="2"/>
  <c r="B66" i="2" s="1"/>
  <c r="N36" i="2"/>
  <c r="D36" i="2"/>
  <c r="B36" i="2" s="1"/>
  <c r="N21" i="2"/>
  <c r="D21" i="2"/>
  <c r="B21" i="2" s="1"/>
  <c r="N6" i="2"/>
  <c r="D6" i="2"/>
  <c r="B6" i="2" s="1"/>
  <c r="N71" i="2"/>
  <c r="D71" i="2"/>
  <c r="B71" i="2" s="1"/>
  <c r="N109" i="2"/>
  <c r="D109" i="2"/>
  <c r="B109" i="2" s="1"/>
  <c r="N20" i="2"/>
  <c r="D20" i="2"/>
  <c r="B20" i="2" s="1"/>
  <c r="N95" i="2"/>
  <c r="D95" i="2"/>
  <c r="B95" i="2" s="1"/>
  <c r="N94" i="2"/>
  <c r="D94" i="2"/>
  <c r="B94" i="2" s="1"/>
  <c r="N108" i="2"/>
  <c r="D108" i="2"/>
  <c r="B108" i="2" s="1"/>
  <c r="N9" i="2"/>
  <c r="D9" i="2"/>
  <c r="B9" i="2" s="1"/>
  <c r="N12" i="2"/>
  <c r="D12" i="2"/>
  <c r="B12" i="2" s="1"/>
  <c r="N8" i="2"/>
  <c r="D8" i="2"/>
  <c r="B8" i="2" s="1"/>
  <c r="N119" i="2"/>
  <c r="D119" i="2"/>
  <c r="B119" i="2" s="1"/>
  <c r="N93" i="2"/>
  <c r="D93" i="2"/>
  <c r="B93" i="2" s="1"/>
  <c r="N99" i="2"/>
  <c r="D99" i="2"/>
  <c r="B99" i="2" s="1"/>
  <c r="N92" i="2"/>
  <c r="D92" i="2"/>
  <c r="B92" i="2" s="1"/>
  <c r="N46" i="2"/>
  <c r="D46" i="2"/>
  <c r="B46" i="2" s="1"/>
  <c r="N29" i="2"/>
  <c r="D29" i="2"/>
  <c r="B29" i="2" s="1"/>
  <c r="N75" i="2"/>
  <c r="D75" i="2"/>
  <c r="B75" i="2" s="1"/>
  <c r="N101" i="2"/>
  <c r="D101" i="2"/>
  <c r="B101" i="2" s="1"/>
  <c r="N70" i="2"/>
  <c r="D70" i="2"/>
  <c r="B70" i="2" s="1"/>
  <c r="N126" i="2"/>
  <c r="D126" i="2"/>
  <c r="B126" i="2" s="1"/>
  <c r="N74" i="2"/>
  <c r="D74" i="2"/>
  <c r="B74" i="2" s="1"/>
  <c r="N35" i="2"/>
  <c r="D35" i="2"/>
  <c r="B35" i="2" s="1"/>
  <c r="N61" i="2"/>
  <c r="D61" i="2"/>
  <c r="B61" i="2" s="1"/>
  <c r="N139" i="2"/>
  <c r="D139" i="2"/>
  <c r="B139" i="2" s="1"/>
  <c r="N11" i="2"/>
  <c r="D11" i="2"/>
  <c r="B11" i="2" s="1"/>
  <c r="N5" i="2"/>
  <c r="D5" i="2"/>
  <c r="B5" i="2" s="1"/>
  <c r="N31" i="2"/>
  <c r="D31" i="2"/>
  <c r="B31" i="2" s="1"/>
  <c r="N69" i="2"/>
  <c r="D69" i="2"/>
  <c r="B69" i="2" s="1"/>
  <c r="N98" i="2"/>
  <c r="D98" i="2"/>
  <c r="B98" i="2" s="1"/>
  <c r="N107" i="2"/>
  <c r="D107" i="2"/>
  <c r="B107" i="2" s="1"/>
  <c r="N84" i="2"/>
  <c r="D84" i="2"/>
  <c r="B84" i="2" s="1"/>
  <c r="N60" i="2"/>
  <c r="D60" i="2"/>
  <c r="B60" i="2" s="1"/>
  <c r="N47" i="2"/>
  <c r="D47" i="2"/>
  <c r="B47" i="2" s="1"/>
  <c r="N91" i="2"/>
  <c r="D91" i="2"/>
  <c r="B91" i="2" s="1"/>
  <c r="N68" i="2"/>
  <c r="D68" i="2"/>
  <c r="B68" i="2" s="1"/>
  <c r="N19" i="2"/>
  <c r="D19" i="2"/>
  <c r="B19" i="2" s="1"/>
  <c r="N45" i="2"/>
  <c r="D45" i="2"/>
  <c r="B45" i="2" s="1"/>
  <c r="N28" i="2"/>
  <c r="D28" i="2"/>
  <c r="B28" i="2" s="1"/>
  <c r="N55" i="2"/>
  <c r="D55" i="2"/>
  <c r="B55" i="2" s="1"/>
  <c r="N90" i="2"/>
  <c r="D90" i="2"/>
  <c r="B90" i="2" s="1"/>
  <c r="N149" i="2"/>
  <c r="D149" i="2"/>
  <c r="B149" i="2" s="1"/>
  <c r="N65" i="2"/>
  <c r="D65" i="2"/>
  <c r="B65" i="2" s="1"/>
  <c r="N145" i="2"/>
  <c r="D145" i="2"/>
  <c r="B145" i="2" s="1"/>
  <c r="N133" i="2"/>
  <c r="D133" i="2"/>
  <c r="B133" i="2" s="1"/>
  <c r="N131" i="2"/>
  <c r="D131" i="2"/>
  <c r="B131" i="2" s="1"/>
  <c r="N143" i="2"/>
  <c r="D143" i="2"/>
  <c r="B143" i="2" s="1"/>
  <c r="N54" i="2"/>
  <c r="D54" i="2"/>
  <c r="B54" i="2" s="1"/>
  <c r="N118" i="2"/>
  <c r="D118" i="2"/>
  <c r="B118" i="2" s="1"/>
  <c r="N104" i="2"/>
  <c r="D104" i="2"/>
  <c r="B104" i="2" s="1"/>
  <c r="N117" i="2"/>
  <c r="D117" i="2"/>
  <c r="B117" i="2" s="1"/>
  <c r="N34" i="2"/>
  <c r="D34" i="2"/>
  <c r="B34" i="2" s="1"/>
  <c r="N41" i="2"/>
  <c r="D41" i="2"/>
  <c r="B41" i="2" s="1"/>
  <c r="N121" i="2"/>
  <c r="D121" i="2"/>
  <c r="B121" i="2" s="1"/>
  <c r="N67" i="2"/>
  <c r="D67" i="2"/>
  <c r="B67" i="2" s="1"/>
  <c r="N89" i="2"/>
  <c r="D89" i="2"/>
  <c r="B89" i="2" s="1"/>
  <c r="N116" i="2"/>
  <c r="D116" i="2"/>
  <c r="B116" i="2" s="1"/>
  <c r="N53" i="2"/>
  <c r="D53" i="2"/>
  <c r="B53" i="2" s="1"/>
  <c r="N14" i="2"/>
  <c r="D14" i="2"/>
  <c r="B14" i="2" s="1"/>
  <c r="N83" i="2"/>
  <c r="D83" i="2"/>
  <c r="B83" i="2" s="1"/>
  <c r="N18" i="2"/>
  <c r="D18" i="2"/>
  <c r="B18" i="2" s="1"/>
  <c r="N106" i="2"/>
  <c r="D106" i="2"/>
  <c r="B106" i="2" s="1"/>
  <c r="N4" i="2"/>
  <c r="D4" i="2"/>
  <c r="B4" i="2" s="1"/>
  <c r="N88" i="2"/>
  <c r="D88" i="2"/>
  <c r="B88" i="2" s="1"/>
  <c r="N125" i="2"/>
  <c r="D125" i="2"/>
  <c r="B125" i="2" s="1"/>
  <c r="N13" i="2"/>
  <c r="D13" i="2"/>
  <c r="B13" i="2" s="1"/>
  <c r="N105" i="2"/>
  <c r="D105" i="2"/>
  <c r="B105" i="2" s="1"/>
  <c r="N59" i="2"/>
  <c r="D59" i="2"/>
  <c r="B59" i="2" s="1"/>
  <c r="N40" i="2"/>
  <c r="D40" i="2"/>
  <c r="B40" i="2" s="1"/>
  <c r="N3" i="2"/>
  <c r="D3" i="2"/>
  <c r="B3" i="2" s="1"/>
  <c r="N115" i="2"/>
  <c r="D115" i="2"/>
  <c r="B115" i="2" s="1"/>
  <c r="N87" i="2"/>
  <c r="D87" i="2"/>
  <c r="B87" i="2" s="1"/>
  <c r="N64" i="2"/>
  <c r="D64" i="2"/>
  <c r="B64" i="2" s="1"/>
  <c r="N86" i="2"/>
  <c r="D86" i="2"/>
  <c r="B86" i="2" s="1"/>
  <c r="N85" i="2"/>
  <c r="D85" i="2"/>
  <c r="B85" i="2" s="1"/>
  <c r="N114" i="2"/>
  <c r="D114" i="2"/>
  <c r="B114" i="2" s="1"/>
  <c r="N33" i="2"/>
  <c r="D33" i="2"/>
  <c r="B33" i="2" s="1"/>
  <c r="N73" i="2"/>
  <c r="D73" i="2"/>
  <c r="B73" i="2" s="1"/>
  <c r="N113" i="2"/>
  <c r="D113" i="2"/>
  <c r="B113" i="2" s="1"/>
  <c r="N124" i="2"/>
  <c r="D124" i="2"/>
  <c r="B124" i="2" s="1"/>
  <c r="N39" i="2"/>
  <c r="D39" i="2"/>
  <c r="B39" i="2" s="1"/>
  <c r="N57" i="2"/>
  <c r="D57" i="2"/>
  <c r="B57" i="2" s="1"/>
  <c r="N151" i="2"/>
  <c r="D151" i="2"/>
  <c r="B151" i="2" s="1"/>
  <c r="N100" i="2"/>
  <c r="D100" i="2"/>
  <c r="B100" i="2" s="1"/>
  <c r="N32" i="2"/>
  <c r="D32" i="2"/>
  <c r="B32" i="2" s="1"/>
  <c r="N51" i="2"/>
  <c r="D51" i="2"/>
  <c r="B51" i="2" s="1"/>
  <c r="N25" i="2"/>
  <c r="D25" i="2"/>
  <c r="B25" i="2" s="1"/>
  <c r="N82" i="2"/>
  <c r="D82" i="2"/>
  <c r="B82" i="2" s="1"/>
  <c r="N72" i="2"/>
  <c r="D72" i="2"/>
  <c r="B72" i="2" s="1"/>
  <c r="N78" i="2"/>
  <c r="D27" i="2"/>
  <c r="B27" i="2" s="1"/>
  <c r="D78" i="2"/>
  <c r="B7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Welcome</author>
  </authors>
  <commentList>
    <comment ref="P5" authorId="0" shapeId="0" xr:uid="{11901A7B-E2B8-4C48-92AF-E8D6D7B7CF16}">
      <text>
        <r>
          <rPr>
            <b/>
            <sz val="9"/>
            <color indexed="81"/>
            <rFont val="Tahoma"/>
            <charset val="1"/>
          </rPr>
          <t>Welcome:</t>
        </r>
        <r>
          <rPr>
            <sz val="9"/>
            <color indexed="81"/>
            <rFont val="Tahoma"/>
            <charset val="1"/>
          </rPr>
          <t xml:space="preserve">
appu is unsure of the year. He only said Dry season
</t>
        </r>
      </text>
    </comment>
    <comment ref="P34" authorId="0" shapeId="0" xr:uid="{B5B97EB0-5EFB-4AB4-9402-119F6FC57619}">
      <text>
        <r>
          <rPr>
            <b/>
            <sz val="9"/>
            <color indexed="81"/>
            <rFont val="Tahoma"/>
            <charset val="1"/>
          </rPr>
          <t>Welcome:</t>
        </r>
        <r>
          <rPr>
            <sz val="9"/>
            <color indexed="81"/>
            <rFont val="Tahoma"/>
            <charset val="1"/>
          </rPr>
          <t xml:space="preserve">
I changed from 2019 to NA, because the person is not sure of the ID
Is that okay?</t>
        </r>
      </text>
    </comment>
    <comment ref="P69" authorId="0" shapeId="0" xr:uid="{705F76A3-7571-4C18-9DA1-A87139AE5DCB}">
      <text>
        <r>
          <rPr>
            <b/>
            <sz val="9"/>
            <color indexed="81"/>
            <rFont val="Tahoma"/>
            <charset val="1"/>
          </rPr>
          <t>Welcome:</t>
        </r>
        <r>
          <rPr>
            <sz val="9"/>
            <color indexed="81"/>
            <rFont val="Tahoma"/>
            <charset val="1"/>
          </rPr>
          <t xml:space="preserve">
Haseen: unsure of the ID
</t>
        </r>
      </text>
    </comment>
  </commentList>
</comments>
</file>

<file path=xl/sharedStrings.xml><?xml version="1.0" encoding="utf-8"?>
<sst xmlns="http://schemas.openxmlformats.org/spreadsheetml/2006/main" count="1562" uniqueCount="272">
  <si>
    <t>unique_ID</t>
  </si>
  <si>
    <t>ID</t>
  </si>
  <si>
    <t xml:space="preserve">Panchayat </t>
  </si>
  <si>
    <t>Pan_code</t>
  </si>
  <si>
    <t>Ward</t>
  </si>
  <si>
    <t>Ward_code</t>
  </si>
  <si>
    <t>Age</t>
  </si>
  <si>
    <t>Occupation</t>
  </si>
  <si>
    <t>Second_occupation</t>
  </si>
  <si>
    <t>Subsistence_fishing</t>
  </si>
  <si>
    <t>Irrigation</t>
  </si>
  <si>
    <t>Washig</t>
  </si>
  <si>
    <t>Bathe</t>
  </si>
  <si>
    <t>River_usage</t>
  </si>
  <si>
    <t>Seen_CGST</t>
  </si>
  <si>
    <t>Year_seen</t>
  </si>
  <si>
    <t>Month_seen</t>
  </si>
  <si>
    <t>Month_seen_str</t>
  </si>
  <si>
    <t>Time_seen</t>
  </si>
  <si>
    <t>catch_method</t>
  </si>
  <si>
    <t>death_after_caught</t>
  </si>
  <si>
    <t>use_of_turtle</t>
  </si>
  <si>
    <t>Bedad_Beemb_001</t>
  </si>
  <si>
    <t>Bedadka</t>
  </si>
  <si>
    <t>Beembunkal</t>
  </si>
  <si>
    <t>Beemb</t>
  </si>
  <si>
    <t xml:space="preserve">farmer </t>
  </si>
  <si>
    <t>No</t>
  </si>
  <si>
    <t>Afternoon</t>
  </si>
  <si>
    <t>UK</t>
  </si>
  <si>
    <t>confiscated</t>
  </si>
  <si>
    <t>Bedad_Beemb_002</t>
  </si>
  <si>
    <t>municipality_officer</t>
  </si>
  <si>
    <t>hook</t>
  </si>
  <si>
    <t>eaten</t>
  </si>
  <si>
    <t>Bedad_Beemb_003</t>
  </si>
  <si>
    <t>homemaker</t>
  </si>
  <si>
    <t>trap</t>
  </si>
  <si>
    <t>Bedad_Beemb_004</t>
  </si>
  <si>
    <t>farmer</t>
  </si>
  <si>
    <t>Bedad_Beemb_005</t>
  </si>
  <si>
    <t>Bedad_Beemb_006</t>
  </si>
  <si>
    <t xml:space="preserve">Chempakkad </t>
  </si>
  <si>
    <t>Chemp</t>
  </si>
  <si>
    <t>Bedad_Beemb_007</t>
  </si>
  <si>
    <t>Kallaly</t>
  </si>
  <si>
    <t>Kalla</t>
  </si>
  <si>
    <t>daily_wages</t>
  </si>
  <si>
    <t>NA</t>
  </si>
  <si>
    <t>Bedad_Beemb_008</t>
  </si>
  <si>
    <t>Evening</t>
  </si>
  <si>
    <t>Bedad_Beemb_009</t>
  </si>
  <si>
    <t xml:space="preserve">student </t>
  </si>
  <si>
    <t>Bedad_Beemb_010</t>
  </si>
  <si>
    <t>Bedad_Beemb_011</t>
  </si>
  <si>
    <t xml:space="preserve">Karakkad </t>
  </si>
  <si>
    <t>Karak</t>
  </si>
  <si>
    <t>net</t>
  </si>
  <si>
    <t>Bedad_Beemb_012</t>
  </si>
  <si>
    <t>UA</t>
  </si>
  <si>
    <t>Bedad_Beemb_013</t>
  </si>
  <si>
    <t>Bedad_Beemb_014</t>
  </si>
  <si>
    <t>Bedad_Beemb_015</t>
  </si>
  <si>
    <t>Kundoochi</t>
  </si>
  <si>
    <t>Kundo</t>
  </si>
  <si>
    <t>fisher</t>
  </si>
  <si>
    <t>Bedad_Beemb_016</t>
  </si>
  <si>
    <t>Bedad_Beemb_017</t>
  </si>
  <si>
    <t>Bedad_Beemb_018</t>
  </si>
  <si>
    <t>Bedad_Beemb_019</t>
  </si>
  <si>
    <t>firearm</t>
  </si>
  <si>
    <t>Bedad_Beemb_020</t>
  </si>
  <si>
    <t>Bedad_Beemb_021</t>
  </si>
  <si>
    <t>Bedad_Beemb_022</t>
  </si>
  <si>
    <t>Bedad_Beemb_023</t>
  </si>
  <si>
    <t>Bedad_Beemb_024</t>
  </si>
  <si>
    <t>local_business</t>
  </si>
  <si>
    <t>Bedad_Beemb_025</t>
  </si>
  <si>
    <t>Bedad_Beemb_026</t>
  </si>
  <si>
    <t>Bedad_Beemb_027</t>
  </si>
  <si>
    <t>Bedad_Beemb_028</t>
  </si>
  <si>
    <t>Bedad_Beemb_029</t>
  </si>
  <si>
    <t>Bedad_Beemb_030</t>
  </si>
  <si>
    <t>Bedad_Beemb_031</t>
  </si>
  <si>
    <t>Varikkulam</t>
  </si>
  <si>
    <t>Varik</t>
  </si>
  <si>
    <t>Bedad_Beemb_032</t>
  </si>
  <si>
    <t>Bedad_Beemb_033</t>
  </si>
  <si>
    <t>Housewife</t>
  </si>
  <si>
    <t>poison_fishing</t>
  </si>
  <si>
    <t>Bedad_Beemb_034</t>
  </si>
  <si>
    <t xml:space="preserve">daily_wages </t>
  </si>
  <si>
    <t>Bedad_Beemb_035</t>
  </si>
  <si>
    <t>Bedad_Beemb_036</t>
  </si>
  <si>
    <t>Bedad_Beemb_037</t>
  </si>
  <si>
    <t xml:space="preserve">Chemnad </t>
  </si>
  <si>
    <t>Puthariyadukkam</t>
  </si>
  <si>
    <t>Putha</t>
  </si>
  <si>
    <t>retired</t>
  </si>
  <si>
    <t>Bedad_Beemb_038</t>
  </si>
  <si>
    <t>Bedad_Beemb_039</t>
  </si>
  <si>
    <t xml:space="preserve">Thekkil </t>
  </si>
  <si>
    <t>Thekk</t>
  </si>
  <si>
    <t>Bedad_Beemb_040</t>
  </si>
  <si>
    <t>Bedad_Beemb_041</t>
  </si>
  <si>
    <t>Bedad_Beemb_042</t>
  </si>
  <si>
    <t>Bedad_Beemb_043</t>
  </si>
  <si>
    <t>Bedad_Beemb_044</t>
  </si>
  <si>
    <t>Bedad_Beemb_045</t>
  </si>
  <si>
    <t>Bedad_Beemb_046</t>
  </si>
  <si>
    <t>Bedad_Beemb_047</t>
  </si>
  <si>
    <t>Bedad_Beemb_048</t>
  </si>
  <si>
    <t>Bedad_Beemb_049</t>
  </si>
  <si>
    <t>Bedad_Beemb_050</t>
  </si>
  <si>
    <t>Bedad_Beemb_051</t>
  </si>
  <si>
    <t>Bedad_Beemb_052</t>
  </si>
  <si>
    <t>Bedad_Beemb_053</t>
  </si>
  <si>
    <t xml:space="preserve">Chengala </t>
  </si>
  <si>
    <t>Bevinje</t>
  </si>
  <si>
    <t>Bedad_Beemb_054</t>
  </si>
  <si>
    <t>Bevin</t>
  </si>
  <si>
    <t>Bedad_Beemb_055</t>
  </si>
  <si>
    <t>Morning</t>
  </si>
  <si>
    <t>Bedad_Beemb_056</t>
  </si>
  <si>
    <t>Chengala</t>
  </si>
  <si>
    <t>Cheng</t>
  </si>
  <si>
    <t>ward_member</t>
  </si>
  <si>
    <t>Bedad_Beemb_057</t>
  </si>
  <si>
    <t>Cheroor</t>
  </si>
  <si>
    <t>Chero</t>
  </si>
  <si>
    <t>Bedad_Beemb_058</t>
  </si>
  <si>
    <t>Bedad_Beemb_059</t>
  </si>
  <si>
    <t>Bedad_Beemb_060</t>
  </si>
  <si>
    <t xml:space="preserve">Delampady </t>
  </si>
  <si>
    <t>Balavanthadka</t>
  </si>
  <si>
    <t>Balav</t>
  </si>
  <si>
    <t>Bedad_Beemb_061</t>
  </si>
  <si>
    <t>Bedad_Beemb_062</t>
  </si>
  <si>
    <t>sold</t>
  </si>
  <si>
    <t>Bedad_Beemb_063</t>
  </si>
  <si>
    <t>Devaradka</t>
  </si>
  <si>
    <t>Devar</t>
  </si>
  <si>
    <t>Bedad_Beemb_064</t>
  </si>
  <si>
    <t>Bedad_Beemb_065</t>
  </si>
  <si>
    <t>Bedad_Beemb_066</t>
  </si>
  <si>
    <t xml:space="preserve">Edaparamba </t>
  </si>
  <si>
    <t>Edapa</t>
  </si>
  <si>
    <t>Bedad_Beemb_067</t>
  </si>
  <si>
    <t>Bedad_Beemb_068</t>
  </si>
  <si>
    <t>EMPTY</t>
  </si>
  <si>
    <t>Bedad_Beemb_069</t>
  </si>
  <si>
    <t>Bedad_Beemb_070</t>
  </si>
  <si>
    <t>Mogar</t>
  </si>
  <si>
    <t>Bedad_Beemb_071</t>
  </si>
  <si>
    <t>Bedad_Beemb_072</t>
  </si>
  <si>
    <t>Bedad_Beemb_073</t>
  </si>
  <si>
    <t>Bedad_Beemb_074</t>
  </si>
  <si>
    <t>Pallangod</t>
  </si>
  <si>
    <t>Palla</t>
  </si>
  <si>
    <t>Bedad_Beemb_075</t>
  </si>
  <si>
    <t>Bedad_Beemb_076</t>
  </si>
  <si>
    <t>Pandy</t>
  </si>
  <si>
    <t>Bedad_Beemb_077</t>
  </si>
  <si>
    <t>Bedad_Beemb_078</t>
  </si>
  <si>
    <t>Pudiyambalam</t>
  </si>
  <si>
    <t>Pudiy</t>
  </si>
  <si>
    <t>Bedad_Beemb_079</t>
  </si>
  <si>
    <t>Bedad_Beemb_080</t>
  </si>
  <si>
    <t>Bedad_Beemb_081</t>
  </si>
  <si>
    <t>Bedad_Beemb_082</t>
  </si>
  <si>
    <t>Bedad_Beemb_083</t>
  </si>
  <si>
    <t>Bedad_Beemb_084</t>
  </si>
  <si>
    <t>Karadka</t>
  </si>
  <si>
    <t>Adhur</t>
  </si>
  <si>
    <t>Bedad_Beemb_085</t>
  </si>
  <si>
    <t>Adhur/Adoor</t>
  </si>
  <si>
    <t>Bedad_Beemb_086</t>
  </si>
  <si>
    <t>Balakka</t>
  </si>
  <si>
    <t>Balak</t>
  </si>
  <si>
    <t>Bedad_Beemb_087</t>
  </si>
  <si>
    <t>Bedad_Beemb_088</t>
  </si>
  <si>
    <t>Bedad_Beemb_089</t>
  </si>
  <si>
    <t>Bedad_Beemb_090</t>
  </si>
  <si>
    <t>Kuntar</t>
  </si>
  <si>
    <t>Kunta</t>
  </si>
  <si>
    <t>Bedad_Beemb_091</t>
  </si>
  <si>
    <t>Bedad_Beemb_092</t>
  </si>
  <si>
    <t>Bedad_Beemb_093</t>
  </si>
  <si>
    <t>Bedad_Beemb_094</t>
  </si>
  <si>
    <t>Bedad_Beemb_095</t>
  </si>
  <si>
    <t>Bedad_Beemb_096</t>
  </si>
  <si>
    <t>Bedad_Beemb_097</t>
  </si>
  <si>
    <t>Manaampara</t>
  </si>
  <si>
    <t>Manaa</t>
  </si>
  <si>
    <t>Bedad_Beemb_098</t>
  </si>
  <si>
    <t>Minchipadauu</t>
  </si>
  <si>
    <t>Minchi</t>
  </si>
  <si>
    <t>teacher</t>
  </si>
  <si>
    <t>Bedad_Beemb_099</t>
  </si>
  <si>
    <t xml:space="preserve">Karnataka </t>
  </si>
  <si>
    <t>Karnataka</t>
  </si>
  <si>
    <t>Karna</t>
  </si>
  <si>
    <t>Bedad_Beemb_100</t>
  </si>
  <si>
    <t xml:space="preserve">Muliyar </t>
  </si>
  <si>
    <t>Balanukkam</t>
  </si>
  <si>
    <t>Balan</t>
  </si>
  <si>
    <t>Bedad_Beemb_101</t>
  </si>
  <si>
    <t>Bedad_Beemb_102</t>
  </si>
  <si>
    <t>Bedad_Beemb_103</t>
  </si>
  <si>
    <t>Bedad_Beemb_104</t>
  </si>
  <si>
    <t>Bedad_Beemb_105</t>
  </si>
  <si>
    <t>Bedad_Beemb_106</t>
  </si>
  <si>
    <t>Bedad_Beemb_107</t>
  </si>
  <si>
    <t>bomb_fishing</t>
  </si>
  <si>
    <t>Bedad_Beemb_108</t>
  </si>
  <si>
    <t xml:space="preserve">Bepe </t>
  </si>
  <si>
    <t>Bepe</t>
  </si>
  <si>
    <t>Bedad_Beemb_109</t>
  </si>
  <si>
    <t>Bedad_Beemb_110</t>
  </si>
  <si>
    <t>Bedad_Beemb_111</t>
  </si>
  <si>
    <t>Bedad_Beemb_112</t>
  </si>
  <si>
    <t>Bedad_Beemb_113</t>
  </si>
  <si>
    <t>Bedad_Beemb_114</t>
  </si>
  <si>
    <t>Bedad_Beemb_115</t>
  </si>
  <si>
    <t>Bovikanam</t>
  </si>
  <si>
    <t>Bovik</t>
  </si>
  <si>
    <t>Bedad_Beemb_116</t>
  </si>
  <si>
    <t>Kanathur</t>
  </si>
  <si>
    <t>Kanat</t>
  </si>
  <si>
    <t>Bedad_Beemb_117</t>
  </si>
  <si>
    <t>Bedad_Beemb_118</t>
  </si>
  <si>
    <t>Bedad_Beemb_119</t>
  </si>
  <si>
    <t>Bedad_Beemb_120</t>
  </si>
  <si>
    <t>Bedad_Beemb_121</t>
  </si>
  <si>
    <t>Bedad_Beemb_122</t>
  </si>
  <si>
    <t>Bedad_Beemb_123</t>
  </si>
  <si>
    <t>Bedad_Beemb_124</t>
  </si>
  <si>
    <t>Bedad_Beemb_125</t>
  </si>
  <si>
    <t>Bedad_Beemb_126</t>
  </si>
  <si>
    <t>Bedad_Beemb_127</t>
  </si>
  <si>
    <t>Bedad_Beemb_128</t>
  </si>
  <si>
    <t>Bedad_Beemb_129</t>
  </si>
  <si>
    <t>Bedad_Beemb_130</t>
  </si>
  <si>
    <t>Bedad_Beemb_131</t>
  </si>
  <si>
    <t>Bedad_Beemb_132</t>
  </si>
  <si>
    <t>Mooladukkam</t>
  </si>
  <si>
    <t>Moola</t>
  </si>
  <si>
    <t>Bedad_Beemb_133</t>
  </si>
  <si>
    <t>Bedad_Beemb_134</t>
  </si>
  <si>
    <t>Bedad_Beemb_135</t>
  </si>
  <si>
    <t>Bedad_Beemb_136</t>
  </si>
  <si>
    <t xml:space="preserve"> farmer</t>
  </si>
  <si>
    <t>Bedad_Beemb_137</t>
  </si>
  <si>
    <t>fish_farm</t>
  </si>
  <si>
    <t>Bedad_Beemb_138</t>
  </si>
  <si>
    <t>Bedad_Beemb_139</t>
  </si>
  <si>
    <t>Bedad_Beemb_140</t>
  </si>
  <si>
    <t>Bedad_Beemb_141</t>
  </si>
  <si>
    <t>Bedad_Beemb_142</t>
  </si>
  <si>
    <t>Bedad_Beemb_143</t>
  </si>
  <si>
    <t>Bedad_Beemb_144</t>
  </si>
  <si>
    <t>Bedad_Beemb_145</t>
  </si>
  <si>
    <t>Bedad_Beemb_146</t>
  </si>
  <si>
    <t>Bedad_Beemb_147</t>
  </si>
  <si>
    <t>buried</t>
  </si>
  <si>
    <t>Bedad_Beemb_148</t>
  </si>
  <si>
    <t>Bedad_Beemb_149</t>
  </si>
  <si>
    <t>Bedad_Beemb_150</t>
  </si>
  <si>
    <t>irrigation</t>
  </si>
  <si>
    <t>Pulikundu</t>
  </si>
  <si>
    <t>Pulik</t>
  </si>
  <si>
    <t>natural_cause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</si>
</sst>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6">
    <font>
      <sz val="10"/>
      <name val="Arial"/>
      <family val="2"/>
    </font>
    <font>
      <sz val="10"/>
      <color rgb="FF000000"/>
      <name val="Lohit Devanagari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F3F3-0209-4F00-8FD0-BA5F1C2325E2}">
  <dimension ref="A1:V151"/>
  <sheetViews>
    <sheetView tabSelected="1" zoomScale="70" zoomScaleNormal="70" workbookViewId="0">
      <selection activeCell="H3" sqref="H3"/>
    </sheetView>
  </sheetViews>
  <sheetFormatPr defaultRowHeight="12.5"/>
  <cols>
    <col min="1" max="1" width="17" customWidth="1"/>
    <col min="2" max="2" width="16.81640625" customWidth="1"/>
    <col min="8" max="8" width="17" customWidth="1"/>
    <col min="9" max="9" width="18.36328125" customWidth="1"/>
    <col min="10" max="10" width="18.90625" customWidth="1"/>
    <col min="11" max="11" width="10" customWidth="1"/>
    <col min="12" max="12" width="11.7265625" customWidth="1"/>
    <col min="13" max="13" width="8.90625" customWidth="1"/>
    <col min="14" max="14" width="17" style="1" customWidth="1"/>
    <col min="15" max="16" width="17" style="2" customWidth="1"/>
    <col min="17" max="17" width="16.6328125" style="2" customWidth="1"/>
    <col min="18" max="18" width="16.36328125" style="1" customWidth="1"/>
    <col min="19" max="19" width="17.6328125" style="8" customWidth="1"/>
    <col min="20" max="20" width="24" style="1" customWidth="1"/>
    <col min="21" max="21" width="17.1796875" style="1" customWidth="1"/>
    <col min="22" max="22" width="19.7265625" style="1" customWidth="1"/>
  </cols>
  <sheetData>
    <row r="1" spans="1:22" ht="14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6" t="s">
        <v>18</v>
      </c>
      <c r="T1" s="4" t="s">
        <v>19</v>
      </c>
      <c r="U1" s="4" t="s">
        <v>20</v>
      </c>
      <c r="V1" s="4" t="s">
        <v>21</v>
      </c>
    </row>
    <row r="2" spans="1:22">
      <c r="A2" t="s">
        <v>243</v>
      </c>
      <c r="B2" t="str">
        <f>CONCATENATE(D2,"_",F2)</f>
        <v>Muliy_Kanat</v>
      </c>
      <c r="C2" t="s">
        <v>203</v>
      </c>
      <c r="D2" t="str">
        <f>MID(C2,1,5)</f>
        <v>Muliy</v>
      </c>
      <c r="E2" t="s">
        <v>227</v>
      </c>
      <c r="F2" t="s">
        <v>228</v>
      </c>
      <c r="G2">
        <v>89</v>
      </c>
      <c r="H2" t="s">
        <v>98</v>
      </c>
      <c r="I2" t="s">
        <v>27</v>
      </c>
      <c r="J2">
        <v>1</v>
      </c>
      <c r="K2">
        <v>1</v>
      </c>
      <c r="L2">
        <v>1</v>
      </c>
      <c r="M2">
        <v>1</v>
      </c>
      <c r="N2" s="1" t="str">
        <f>IF(J2=1,"fishing",IF(K2= 1,"irrigation",IF(L2=1,"washing",IF(M2=1,"bathing","do_not_use"))))</f>
        <v>fishing</v>
      </c>
      <c r="O2" s="2">
        <v>1</v>
      </c>
      <c r="P2" s="2">
        <v>1999</v>
      </c>
      <c r="Q2" s="2" t="s">
        <v>29</v>
      </c>
      <c r="R2" s="2" t="s">
        <v>29</v>
      </c>
      <c r="S2" s="7" t="s">
        <v>29</v>
      </c>
      <c r="T2" s="7" t="s">
        <v>37</v>
      </c>
      <c r="U2" s="2">
        <v>1</v>
      </c>
      <c r="V2" s="1" t="s">
        <v>34</v>
      </c>
    </row>
    <row r="3" spans="1:22">
      <c r="A3" t="s">
        <v>73</v>
      </c>
      <c r="B3" t="str">
        <f>CONCATENATE(D3,"_",F3)</f>
        <v>Bedad_Kundo</v>
      </c>
      <c r="C3" t="s">
        <v>23</v>
      </c>
      <c r="D3" t="str">
        <f>MID(C3,1,5)</f>
        <v>Bedad</v>
      </c>
      <c r="E3" t="s">
        <v>63</v>
      </c>
      <c r="F3" t="s">
        <v>64</v>
      </c>
      <c r="G3">
        <v>80</v>
      </c>
      <c r="H3" t="s">
        <v>36</v>
      </c>
      <c r="I3" t="s">
        <v>27</v>
      </c>
      <c r="J3">
        <v>0</v>
      </c>
      <c r="K3">
        <v>0</v>
      </c>
      <c r="L3">
        <v>0</v>
      </c>
      <c r="M3">
        <v>0</v>
      </c>
      <c r="N3" s="1" t="str">
        <f>IF(J3=1,"fishing",IF(K3= 1,"irrigation",IF(L3=1,"washing",IF(M3=1,"bathing","do_not_use"))))</f>
        <v>do_not_use</v>
      </c>
      <c r="O3" s="2">
        <v>1</v>
      </c>
      <c r="P3" s="2">
        <v>1970</v>
      </c>
      <c r="Q3" s="2" t="s">
        <v>29</v>
      </c>
      <c r="R3" s="2" t="s">
        <v>29</v>
      </c>
      <c r="S3" s="7" t="s">
        <v>29</v>
      </c>
      <c r="T3" s="7" t="s">
        <v>37</v>
      </c>
      <c r="U3" s="2">
        <v>1</v>
      </c>
      <c r="V3" s="1" t="s">
        <v>34</v>
      </c>
    </row>
    <row r="4" spans="1:22">
      <c r="A4" t="s">
        <v>81</v>
      </c>
      <c r="B4" t="str">
        <f>CONCATENATE(D4,"_",F4)</f>
        <v>Bedad_Kundo</v>
      </c>
      <c r="C4" t="s">
        <v>23</v>
      </c>
      <c r="D4" t="str">
        <f>MID(C4,1,5)</f>
        <v>Bedad</v>
      </c>
      <c r="E4" t="s">
        <v>63</v>
      </c>
      <c r="F4" t="s">
        <v>64</v>
      </c>
      <c r="G4">
        <v>75</v>
      </c>
      <c r="H4" t="s">
        <v>36</v>
      </c>
      <c r="I4" t="s">
        <v>27</v>
      </c>
      <c r="J4">
        <v>0</v>
      </c>
      <c r="K4">
        <v>0</v>
      </c>
      <c r="L4">
        <v>0</v>
      </c>
      <c r="M4">
        <v>0</v>
      </c>
      <c r="N4" s="1" t="str">
        <f>IF(J4=1,"fishing",IF(K4= 1,"irrigation",IF(L4=1,"washing",IF(M4=1,"bathing","do_not_use"))))</f>
        <v>do_not_use</v>
      </c>
      <c r="O4" s="2">
        <v>0</v>
      </c>
      <c r="P4" s="8" t="s">
        <v>48</v>
      </c>
      <c r="Q4" s="2" t="s">
        <v>48</v>
      </c>
      <c r="R4" s="2" t="s">
        <v>48</v>
      </c>
      <c r="S4" s="7" t="s">
        <v>48</v>
      </c>
      <c r="T4" s="7" t="str">
        <f>S4</f>
        <v>NA</v>
      </c>
      <c r="U4" s="7" t="str">
        <f>T4</f>
        <v>NA</v>
      </c>
      <c r="V4" s="7" t="str">
        <f>U4</f>
        <v>NA</v>
      </c>
    </row>
    <row r="5" spans="1:22">
      <c r="A5" t="s">
        <v>143</v>
      </c>
      <c r="B5" t="str">
        <f>CONCATENATE(D5,"_",F5)</f>
        <v>Delam_Devar</v>
      </c>
      <c r="C5" t="s">
        <v>133</v>
      </c>
      <c r="D5" t="str">
        <f>MID(C5,1,5)</f>
        <v>Delam</v>
      </c>
      <c r="E5" t="s">
        <v>140</v>
      </c>
      <c r="F5" t="s">
        <v>141</v>
      </c>
      <c r="G5">
        <v>75</v>
      </c>
      <c r="H5" t="s">
        <v>26</v>
      </c>
      <c r="I5" t="s">
        <v>27</v>
      </c>
      <c r="J5">
        <v>0</v>
      </c>
      <c r="K5">
        <v>1</v>
      </c>
      <c r="L5">
        <v>0</v>
      </c>
      <c r="M5">
        <v>0</v>
      </c>
      <c r="N5" s="1" t="str">
        <f>IF(J5=1,"fishing",IF(K5= 1,"irrigation",IF(L5=1,"washing",IF(M5=1,"bathing","do_not_use"))))</f>
        <v>irrigation</v>
      </c>
      <c r="O5" s="2">
        <v>1</v>
      </c>
      <c r="P5" s="2">
        <v>2019</v>
      </c>
      <c r="Q5" s="2">
        <v>1</v>
      </c>
      <c r="R5" s="7" t="str">
        <f>TEXT(Q5*29, "mmm")</f>
        <v>Jan</v>
      </c>
      <c r="S5" s="7" t="s">
        <v>28</v>
      </c>
      <c r="T5" s="7" t="s">
        <v>48</v>
      </c>
      <c r="U5" s="2" t="s">
        <v>48</v>
      </c>
      <c r="V5" s="1" t="s">
        <v>48</v>
      </c>
    </row>
    <row r="6" spans="1:22">
      <c r="A6" t="s">
        <v>182</v>
      </c>
      <c r="B6" t="str">
        <f>CONCATENATE(D6,"_",F6)</f>
        <v>Karad_Kunta</v>
      </c>
      <c r="C6" t="s">
        <v>172</v>
      </c>
      <c r="D6" t="str">
        <f>MID(C6,1,5)</f>
        <v>Karad</v>
      </c>
      <c r="E6" t="s">
        <v>183</v>
      </c>
      <c r="F6" t="s">
        <v>184</v>
      </c>
      <c r="G6">
        <v>75</v>
      </c>
      <c r="H6" t="s">
        <v>39</v>
      </c>
      <c r="I6" t="s">
        <v>27</v>
      </c>
      <c r="J6">
        <v>0</v>
      </c>
      <c r="K6">
        <v>1</v>
      </c>
      <c r="L6">
        <v>0</v>
      </c>
      <c r="M6">
        <v>0</v>
      </c>
      <c r="N6" s="1" t="str">
        <f>IF(J6=1,"fishing",IF(K6= 1,"irrigation",IF(L6=1,"washing",IF(M6=1,"bathing","do_not_use"))))</f>
        <v>irrigation</v>
      </c>
      <c r="O6" s="2">
        <v>1</v>
      </c>
      <c r="P6" s="2">
        <v>2015</v>
      </c>
      <c r="Q6" s="2">
        <v>3</v>
      </c>
      <c r="R6" s="7" t="str">
        <f>TEXT(Q6*29, "mmm")</f>
        <v>Mar</v>
      </c>
      <c r="S6" s="7" t="s">
        <v>28</v>
      </c>
      <c r="T6" s="7" t="s">
        <v>48</v>
      </c>
      <c r="U6" s="2" t="s">
        <v>48</v>
      </c>
      <c r="V6" s="1" t="s">
        <v>48</v>
      </c>
    </row>
    <row r="7" spans="1:22">
      <c r="A7" t="s">
        <v>211</v>
      </c>
      <c r="B7" t="str">
        <f>CONCATENATE(D7,"_",F7)</f>
        <v>Muliy_Balan</v>
      </c>
      <c r="C7" t="s">
        <v>203</v>
      </c>
      <c r="D7" t="str">
        <f>MID(C7,1,5)</f>
        <v>Muliy</v>
      </c>
      <c r="E7" t="s">
        <v>204</v>
      </c>
      <c r="F7" t="s">
        <v>205</v>
      </c>
      <c r="G7">
        <v>73</v>
      </c>
      <c r="H7" t="s">
        <v>98</v>
      </c>
      <c r="I7" t="s">
        <v>27</v>
      </c>
      <c r="J7">
        <v>0</v>
      </c>
      <c r="K7">
        <v>1</v>
      </c>
      <c r="L7">
        <v>0</v>
      </c>
      <c r="M7">
        <v>0</v>
      </c>
      <c r="N7" s="1" t="str">
        <f>IF(J7=1,"fishing",IF(K7= 1,"irrigation",IF(L7=1,"washing",IF(M7=1,"bathing","do_not_use"))))</f>
        <v>irrigation</v>
      </c>
      <c r="O7" s="2">
        <v>1</v>
      </c>
      <c r="P7" s="2">
        <v>2005</v>
      </c>
      <c r="Q7" s="2" t="s">
        <v>29</v>
      </c>
      <c r="R7" s="2" t="s">
        <v>29</v>
      </c>
      <c r="S7" s="7" t="s">
        <v>122</v>
      </c>
      <c r="T7" s="7" t="s">
        <v>48</v>
      </c>
      <c r="U7" s="2" t="s">
        <v>48</v>
      </c>
      <c r="V7" s="1" t="s">
        <v>48</v>
      </c>
    </row>
    <row r="8" spans="1:22">
      <c r="A8" t="s">
        <v>168</v>
      </c>
      <c r="B8" t="str">
        <f>CONCATENATE(D8,"_",F8)</f>
        <v>EMPTY_EMPTY</v>
      </c>
      <c r="C8" t="s">
        <v>149</v>
      </c>
      <c r="D8" t="str">
        <f>MID(C8,1,5)</f>
        <v>EMPTY</v>
      </c>
      <c r="E8" t="s">
        <v>149</v>
      </c>
      <c r="F8" t="s">
        <v>149</v>
      </c>
      <c r="G8">
        <v>72</v>
      </c>
      <c r="H8" t="s">
        <v>98</v>
      </c>
      <c r="I8" t="s">
        <v>27</v>
      </c>
      <c r="J8" t="s">
        <v>59</v>
      </c>
      <c r="K8" t="s">
        <v>59</v>
      </c>
      <c r="L8" t="s">
        <v>59</v>
      </c>
      <c r="M8">
        <v>0</v>
      </c>
      <c r="N8" s="1" t="str">
        <f>IF(J8=1,"fishing",IF(K8= 1,"irrigation",IF(L8=1,"washing",IF(M8=1,"bathing","do_not_use"))))</f>
        <v>do_not_use</v>
      </c>
      <c r="O8" s="2">
        <v>1</v>
      </c>
      <c r="P8" s="2">
        <v>2004</v>
      </c>
      <c r="Q8" s="2" t="s">
        <v>29</v>
      </c>
      <c r="R8" s="2" t="s">
        <v>29</v>
      </c>
      <c r="S8" s="7" t="s">
        <v>28</v>
      </c>
      <c r="T8" s="7" t="s">
        <v>48</v>
      </c>
      <c r="U8" s="2" t="s">
        <v>48</v>
      </c>
      <c r="V8" s="1" t="s">
        <v>48</v>
      </c>
    </row>
    <row r="9" spans="1:22">
      <c r="A9" t="s">
        <v>170</v>
      </c>
      <c r="B9" t="str">
        <f>CONCATENATE(D9,"_",F9)</f>
        <v>EMPTY_EMPTY</v>
      </c>
      <c r="C9" t="s">
        <v>149</v>
      </c>
      <c r="D9" t="str">
        <f>MID(C9,1,5)</f>
        <v>EMPTY</v>
      </c>
      <c r="E9" t="s">
        <v>149</v>
      </c>
      <c r="F9" t="s">
        <v>149</v>
      </c>
      <c r="G9">
        <v>72</v>
      </c>
      <c r="H9" t="s">
        <v>39</v>
      </c>
      <c r="I9" t="s">
        <v>27</v>
      </c>
      <c r="J9">
        <v>0</v>
      </c>
      <c r="K9">
        <v>1</v>
      </c>
      <c r="L9">
        <v>1</v>
      </c>
      <c r="M9">
        <v>0</v>
      </c>
      <c r="N9" s="1" t="str">
        <f>IF(J9=1,"fishing",IF(K9= 1,"irrigation",IF(L9=1,"washing",IF(M9=1,"bathing","do_not_use"))))</f>
        <v>irrigation</v>
      </c>
      <c r="O9" s="2">
        <v>1</v>
      </c>
      <c r="P9" s="2">
        <v>1979</v>
      </c>
      <c r="Q9" s="2" t="s">
        <v>29</v>
      </c>
      <c r="R9" s="2" t="s">
        <v>29</v>
      </c>
      <c r="S9" s="7" t="s">
        <v>28</v>
      </c>
      <c r="T9" s="7" t="s">
        <v>70</v>
      </c>
      <c r="U9" s="2">
        <v>1</v>
      </c>
      <c r="V9" s="1" t="s">
        <v>34</v>
      </c>
    </row>
    <row r="10" spans="1:22">
      <c r="A10" t="s">
        <v>252</v>
      </c>
      <c r="B10" t="str">
        <f>CONCATENATE(D10,"_",F10)</f>
        <v>Muliy_Moola</v>
      </c>
      <c r="C10" t="s">
        <v>203</v>
      </c>
      <c r="D10" t="str">
        <f>MID(C10,1,5)</f>
        <v>Muliy</v>
      </c>
      <c r="E10" t="s">
        <v>245</v>
      </c>
      <c r="F10" t="s">
        <v>246</v>
      </c>
      <c r="G10">
        <v>72</v>
      </c>
      <c r="H10" t="s">
        <v>253</v>
      </c>
      <c r="I10" t="s">
        <v>27</v>
      </c>
      <c r="J10">
        <v>1</v>
      </c>
      <c r="K10">
        <v>0</v>
      </c>
      <c r="L10">
        <v>0</v>
      </c>
      <c r="M10">
        <v>0</v>
      </c>
      <c r="N10" s="1" t="str">
        <f>IF(J10=1,"fishing",IF(K10= 1,"irrigation",IF(L10=1,"washing",IF(M10=1,"bathing","do_not_use"))))</f>
        <v>fishing</v>
      </c>
      <c r="O10" s="2">
        <v>1</v>
      </c>
      <c r="P10" s="2">
        <v>2018</v>
      </c>
      <c r="Q10" s="2" t="s">
        <v>29</v>
      </c>
      <c r="R10" s="2" t="s">
        <v>29</v>
      </c>
      <c r="S10" s="7" t="s">
        <v>28</v>
      </c>
      <c r="T10" s="7" t="s">
        <v>48</v>
      </c>
      <c r="U10" s="2" t="s">
        <v>48</v>
      </c>
      <c r="V10" s="1" t="s">
        <v>48</v>
      </c>
    </row>
    <row r="11" spans="1:22">
      <c r="A11" t="s">
        <v>144</v>
      </c>
      <c r="B11" t="str">
        <f>CONCATENATE(D11,"_",F11)</f>
        <v>Delam_Edapa</v>
      </c>
      <c r="C11" t="s">
        <v>133</v>
      </c>
      <c r="D11" t="str">
        <f>MID(C11,1,5)</f>
        <v>Delam</v>
      </c>
      <c r="E11" t="s">
        <v>145</v>
      </c>
      <c r="F11" t="s">
        <v>146</v>
      </c>
      <c r="G11">
        <v>71</v>
      </c>
      <c r="H11" t="s">
        <v>26</v>
      </c>
      <c r="I11" t="s">
        <v>27</v>
      </c>
      <c r="J11">
        <v>0</v>
      </c>
      <c r="K11">
        <v>1</v>
      </c>
      <c r="L11">
        <v>0</v>
      </c>
      <c r="M11">
        <v>0</v>
      </c>
      <c r="N11" s="1" t="str">
        <f>IF(J11=1,"fishing",IF(K11= 1,"irrigation",IF(L11=1,"washing",IF(M11=1,"bathing","do_not_use"))))</f>
        <v>irrigation</v>
      </c>
      <c r="O11" s="2">
        <v>1</v>
      </c>
      <c r="P11" s="2">
        <v>2016</v>
      </c>
      <c r="Q11" s="2">
        <v>3</v>
      </c>
      <c r="R11" s="7" t="str">
        <f>TEXT(Q11*29, "mmm")</f>
        <v>Mar</v>
      </c>
      <c r="S11" s="7" t="s">
        <v>28</v>
      </c>
      <c r="T11" s="7" t="s">
        <v>33</v>
      </c>
      <c r="U11" s="2">
        <v>1</v>
      </c>
      <c r="V11" s="1" t="s">
        <v>34</v>
      </c>
    </row>
    <row r="12" spans="1:22">
      <c r="A12" t="s">
        <v>169</v>
      </c>
      <c r="B12" t="str">
        <f>CONCATENATE(D12,"_",F12)</f>
        <v>EMPTY_EMPTY</v>
      </c>
      <c r="C12" t="s">
        <v>149</v>
      </c>
      <c r="D12" t="str">
        <f>MID(C12,1,5)</f>
        <v>EMPTY</v>
      </c>
      <c r="E12" t="s">
        <v>149</v>
      </c>
      <c r="F12" t="s">
        <v>149</v>
      </c>
      <c r="G12">
        <v>71</v>
      </c>
      <c r="H12" t="s">
        <v>39</v>
      </c>
      <c r="I12" t="s">
        <v>27</v>
      </c>
      <c r="J12">
        <v>1</v>
      </c>
      <c r="K12">
        <v>1</v>
      </c>
      <c r="L12">
        <v>1</v>
      </c>
      <c r="M12">
        <v>1</v>
      </c>
      <c r="N12" s="1" t="str">
        <f>IF(J12=1,"fishing",IF(K12= 1,"irrigation",IF(L12=1,"washing",IF(M12=1,"bathing","do_not_use"))))</f>
        <v>fishing</v>
      </c>
      <c r="O12" s="2">
        <v>1</v>
      </c>
      <c r="P12" s="2">
        <v>1999</v>
      </c>
      <c r="Q12" s="2">
        <v>3</v>
      </c>
      <c r="R12" s="7" t="str">
        <f>TEXT(Q12*29, "mmm")</f>
        <v>Mar</v>
      </c>
      <c r="S12" s="7" t="s">
        <v>28</v>
      </c>
      <c r="T12" s="7" t="s">
        <v>57</v>
      </c>
      <c r="U12" s="2">
        <v>1</v>
      </c>
      <c r="V12" s="1" t="s">
        <v>34</v>
      </c>
    </row>
    <row r="13" spans="1:22">
      <c r="A13" t="s">
        <v>78</v>
      </c>
      <c r="B13" t="str">
        <f>CONCATENATE(D13,"_",F13)</f>
        <v>Bedad_Kundo</v>
      </c>
      <c r="C13" t="s">
        <v>23</v>
      </c>
      <c r="D13" t="str">
        <f>MID(C13,1,5)</f>
        <v>Bedad</v>
      </c>
      <c r="E13" t="s">
        <v>63</v>
      </c>
      <c r="F13" t="s">
        <v>64</v>
      </c>
      <c r="G13">
        <v>70</v>
      </c>
      <c r="H13" t="s">
        <v>36</v>
      </c>
      <c r="I13" t="s">
        <v>27</v>
      </c>
      <c r="J13">
        <v>0</v>
      </c>
      <c r="K13">
        <v>0</v>
      </c>
      <c r="L13">
        <v>0</v>
      </c>
      <c r="M13">
        <v>0</v>
      </c>
      <c r="N13" s="1" t="str">
        <f>IF(J13=1,"fishing",IF(K13= 1,"irrigation",IF(L13=1,"washing",IF(M13=1,"bathing","do_not_use"))))</f>
        <v>do_not_use</v>
      </c>
      <c r="O13" s="2">
        <v>1</v>
      </c>
      <c r="P13" s="2">
        <v>1970</v>
      </c>
      <c r="Q13" s="2" t="s">
        <v>29</v>
      </c>
      <c r="R13" s="2" t="s">
        <v>29</v>
      </c>
      <c r="S13" s="7" t="s">
        <v>28</v>
      </c>
      <c r="T13" s="7" t="s">
        <v>48</v>
      </c>
      <c r="U13" s="2" t="s">
        <v>48</v>
      </c>
      <c r="V13" s="1" t="s">
        <v>48</v>
      </c>
    </row>
    <row r="14" spans="1:22">
      <c r="A14" t="s">
        <v>87</v>
      </c>
      <c r="B14" t="str">
        <f>CONCATENATE(D14,"_",F14)</f>
        <v>Bedad_Varik</v>
      </c>
      <c r="C14" t="s">
        <v>23</v>
      </c>
      <c r="D14" t="str">
        <f>MID(C14,1,5)</f>
        <v>Bedad</v>
      </c>
      <c r="E14" t="s">
        <v>84</v>
      </c>
      <c r="F14" t="s">
        <v>85</v>
      </c>
      <c r="G14">
        <v>68</v>
      </c>
      <c r="H14" t="s">
        <v>39</v>
      </c>
      <c r="I14" t="s">
        <v>88</v>
      </c>
      <c r="J14">
        <v>0</v>
      </c>
      <c r="K14">
        <v>1</v>
      </c>
      <c r="L14">
        <v>0</v>
      </c>
      <c r="M14">
        <v>0</v>
      </c>
      <c r="N14" s="1" t="str">
        <f>IF(J14=1,"fishing",IF(K14= 1,"irrigation",IF(L14=1,"washing",IF(M14=1,"bathing","do_not_use"))))</f>
        <v>irrigation</v>
      </c>
      <c r="O14" s="2">
        <v>1</v>
      </c>
      <c r="P14" s="2">
        <v>2019</v>
      </c>
      <c r="Q14" s="2">
        <v>4</v>
      </c>
      <c r="R14" s="7" t="str">
        <f>TEXT(Q14*29, "mmm")</f>
        <v>Apr</v>
      </c>
      <c r="S14" s="7" t="s">
        <v>28</v>
      </c>
      <c r="T14" s="7" t="s">
        <v>48</v>
      </c>
      <c r="U14" s="2" t="s">
        <v>48</v>
      </c>
      <c r="V14" s="1" t="s">
        <v>48</v>
      </c>
    </row>
    <row r="15" spans="1:22">
      <c r="A15" t="s">
        <v>220</v>
      </c>
      <c r="B15" t="str">
        <f>CONCATENATE(D15,"_",F15)</f>
        <v>Muliy_Bepe</v>
      </c>
      <c r="C15" t="s">
        <v>203</v>
      </c>
      <c r="D15" t="str">
        <f>MID(C15,1,5)</f>
        <v>Muliy</v>
      </c>
      <c r="E15" t="s">
        <v>215</v>
      </c>
      <c r="F15" t="s">
        <v>216</v>
      </c>
      <c r="G15">
        <v>67</v>
      </c>
      <c r="H15" t="s">
        <v>98</v>
      </c>
      <c r="I15" t="s">
        <v>27</v>
      </c>
      <c r="J15">
        <v>0</v>
      </c>
      <c r="K15">
        <v>0</v>
      </c>
      <c r="L15">
        <v>0</v>
      </c>
      <c r="M15">
        <v>0</v>
      </c>
      <c r="N15" s="1" t="str">
        <f>IF(J15=1,"fishing",IF(K15= 1,"irrigation",IF(L15=1,"washing",IF(M15=1,"bathing","do_not_use"))))</f>
        <v>do_not_use</v>
      </c>
      <c r="O15" s="2">
        <v>0</v>
      </c>
      <c r="P15" s="2" t="s">
        <v>48</v>
      </c>
      <c r="Q15" s="2" t="s">
        <v>48</v>
      </c>
      <c r="R15" s="2" t="s">
        <v>48</v>
      </c>
      <c r="S15" s="7" t="s">
        <v>48</v>
      </c>
      <c r="T15" s="7" t="str">
        <f>S15</f>
        <v>NA</v>
      </c>
      <c r="U15" s="7" t="str">
        <f>T15</f>
        <v>NA</v>
      </c>
      <c r="V15" s="7" t="str">
        <f>U15</f>
        <v>NA</v>
      </c>
    </row>
    <row r="16" spans="1:22">
      <c r="A16" t="s">
        <v>230</v>
      </c>
      <c r="B16" t="str">
        <f>CONCATENATE(D16,"_",F16)</f>
        <v>Muliy_Kanat</v>
      </c>
      <c r="C16" t="s">
        <v>203</v>
      </c>
      <c r="D16" t="str">
        <f>MID(C16,1,5)</f>
        <v>Muliy</v>
      </c>
      <c r="E16" t="s">
        <v>227</v>
      </c>
      <c r="F16" t="s">
        <v>228</v>
      </c>
      <c r="G16">
        <v>67</v>
      </c>
      <c r="H16" t="s">
        <v>36</v>
      </c>
      <c r="I16" t="s">
        <v>27</v>
      </c>
      <c r="J16" t="s">
        <v>59</v>
      </c>
      <c r="K16" t="s">
        <v>59</v>
      </c>
      <c r="L16" t="s">
        <v>59</v>
      </c>
      <c r="M16" t="s">
        <v>59</v>
      </c>
      <c r="N16" s="1" t="str">
        <f>IF(J16=1,"fishing",IF(K16= 1,"irrigation",IF(L16=1,"washing",IF(M16=1,"bathing","do_not_use"))))</f>
        <v>do_not_use</v>
      </c>
      <c r="O16" s="2">
        <v>1</v>
      </c>
      <c r="P16" s="2">
        <v>2009</v>
      </c>
      <c r="Q16" s="2" t="s">
        <v>29</v>
      </c>
      <c r="R16" s="2" t="s">
        <v>29</v>
      </c>
      <c r="S16" s="7" t="s">
        <v>29</v>
      </c>
      <c r="T16" s="7" t="s">
        <v>37</v>
      </c>
      <c r="U16" s="2">
        <v>1</v>
      </c>
      <c r="V16" s="1" t="s">
        <v>34</v>
      </c>
    </row>
    <row r="17" spans="1:22">
      <c r="A17" t="s">
        <v>238</v>
      </c>
      <c r="B17" t="str">
        <f>CONCATENATE(D17,"_",F17)</f>
        <v>Muliy_Kanat</v>
      </c>
      <c r="C17" t="s">
        <v>203</v>
      </c>
      <c r="D17" t="str">
        <f>MID(C17,1,5)</f>
        <v>Muliy</v>
      </c>
      <c r="E17" t="s">
        <v>227</v>
      </c>
      <c r="F17" t="s">
        <v>228</v>
      </c>
      <c r="G17">
        <v>67</v>
      </c>
      <c r="H17" t="s">
        <v>39</v>
      </c>
      <c r="I17" t="s">
        <v>36</v>
      </c>
      <c r="J17">
        <v>0</v>
      </c>
      <c r="K17">
        <v>1</v>
      </c>
      <c r="L17">
        <v>0</v>
      </c>
      <c r="M17">
        <v>0</v>
      </c>
      <c r="N17" s="1" t="str">
        <f>IF(J17=1,"fishing",IF(K17= 1,"irrigation",IF(L17=1,"washing",IF(M17=1,"bathing","do_not_use"))))</f>
        <v>irrigation</v>
      </c>
      <c r="O17" s="2">
        <v>0</v>
      </c>
      <c r="P17" s="2" t="s">
        <v>48</v>
      </c>
      <c r="Q17" s="2" t="s">
        <v>48</v>
      </c>
      <c r="R17" s="2" t="s">
        <v>48</v>
      </c>
      <c r="S17" s="7" t="s">
        <v>48</v>
      </c>
      <c r="T17" s="7" t="str">
        <f>S17</f>
        <v>NA</v>
      </c>
      <c r="U17" s="7" t="str">
        <f>T17</f>
        <v>NA</v>
      </c>
      <c r="V17" s="7" t="str">
        <f>U17</f>
        <v>NA</v>
      </c>
    </row>
    <row r="18" spans="1:22">
      <c r="A18" t="s">
        <v>83</v>
      </c>
      <c r="B18" t="str">
        <f>CONCATENATE(D18,"_",F18)</f>
        <v>Bedad_Varik</v>
      </c>
      <c r="C18" t="s">
        <v>23</v>
      </c>
      <c r="D18" t="str">
        <f>MID(C18,1,5)</f>
        <v>Bedad</v>
      </c>
      <c r="E18" t="s">
        <v>84</v>
      </c>
      <c r="F18" t="s">
        <v>85</v>
      </c>
      <c r="G18">
        <v>65</v>
      </c>
      <c r="H18" t="s">
        <v>39</v>
      </c>
      <c r="I18" t="s">
        <v>27</v>
      </c>
      <c r="J18">
        <v>0</v>
      </c>
      <c r="K18">
        <v>0</v>
      </c>
      <c r="L18">
        <v>0</v>
      </c>
      <c r="M18">
        <v>0</v>
      </c>
      <c r="N18" s="1" t="str">
        <f>IF(J18=1,"fishing",IF(K18= 1,"irrigation",IF(L18=1,"washing",IF(M18=1,"bathing","do_not_use"))))</f>
        <v>do_not_use</v>
      </c>
      <c r="O18" s="2">
        <v>1</v>
      </c>
      <c r="P18" s="2">
        <v>2019</v>
      </c>
      <c r="Q18" s="2">
        <v>4</v>
      </c>
      <c r="R18" s="7" t="str">
        <f>TEXT(Q18*29, "mmm")</f>
        <v>Apr</v>
      </c>
      <c r="S18" s="7" t="s">
        <v>28</v>
      </c>
      <c r="T18" s="7" t="s">
        <v>48</v>
      </c>
      <c r="U18" s="2">
        <v>1</v>
      </c>
      <c r="V18" s="1" t="s">
        <v>48</v>
      </c>
    </row>
    <row r="19" spans="1:22">
      <c r="A19" t="s">
        <v>121</v>
      </c>
      <c r="B19" t="str">
        <f>CONCATENATE(D19,"_",F19)</f>
        <v>Cheng_Bevin</v>
      </c>
      <c r="C19" t="s">
        <v>117</v>
      </c>
      <c r="D19" t="str">
        <f>MID(C19,1,5)</f>
        <v>Cheng</v>
      </c>
      <c r="E19" t="s">
        <v>118</v>
      </c>
      <c r="F19" t="s">
        <v>120</v>
      </c>
      <c r="G19">
        <v>65</v>
      </c>
      <c r="H19" t="s">
        <v>47</v>
      </c>
      <c r="I19" t="s">
        <v>27</v>
      </c>
      <c r="J19">
        <v>0</v>
      </c>
      <c r="K19">
        <v>0</v>
      </c>
      <c r="L19">
        <v>0</v>
      </c>
      <c r="M19">
        <v>0</v>
      </c>
      <c r="N19" s="1" t="str">
        <f>IF(J19=1,"fishing",IF(K19= 1,"irrigation",IF(L19=1,"washing",IF(M19=1,"bathing","do_not_use"))))</f>
        <v>do_not_use</v>
      </c>
      <c r="O19" s="2">
        <v>0</v>
      </c>
      <c r="P19" s="8" t="s">
        <v>48</v>
      </c>
      <c r="Q19" s="2" t="s">
        <v>48</v>
      </c>
      <c r="R19" s="2" t="s">
        <v>48</v>
      </c>
      <c r="S19" s="7" t="s">
        <v>48</v>
      </c>
      <c r="T19" s="7" t="str">
        <f>S19</f>
        <v>NA</v>
      </c>
      <c r="U19" s="7" t="str">
        <f>T19</f>
        <v>NA</v>
      </c>
      <c r="V19" s="7" t="str">
        <f>U19</f>
        <v>NA</v>
      </c>
    </row>
    <row r="20" spans="1:22">
      <c r="A20" t="s">
        <v>179</v>
      </c>
      <c r="B20" t="str">
        <f>CONCATENATE(D20,"_",F20)</f>
        <v>Karad_Balak</v>
      </c>
      <c r="C20" t="s">
        <v>172</v>
      </c>
      <c r="D20" t="str">
        <f>MID(C20,1,5)</f>
        <v>Karad</v>
      </c>
      <c r="E20" t="s">
        <v>177</v>
      </c>
      <c r="F20" t="s">
        <v>178</v>
      </c>
      <c r="G20">
        <v>65</v>
      </c>
      <c r="H20" t="s">
        <v>47</v>
      </c>
      <c r="I20" t="s">
        <v>27</v>
      </c>
      <c r="J20">
        <v>0</v>
      </c>
      <c r="K20">
        <v>0</v>
      </c>
      <c r="L20">
        <v>0</v>
      </c>
      <c r="M20">
        <v>0</v>
      </c>
      <c r="N20" s="1" t="str">
        <f>IF(J20=1,"fishing",IF(K20= 1,"irrigation",IF(L20=1,"washing",IF(M20=1,"bathing","do_not_use"))))</f>
        <v>do_not_use</v>
      </c>
      <c r="O20" s="2">
        <v>1</v>
      </c>
      <c r="P20" s="2">
        <v>2016</v>
      </c>
      <c r="Q20" s="2">
        <v>2</v>
      </c>
      <c r="R20" s="7" t="str">
        <f>TEXT(Q20*29, "mmm")</f>
        <v>Feb</v>
      </c>
      <c r="S20" s="7" t="s">
        <v>28</v>
      </c>
      <c r="T20" s="7" t="s">
        <v>33</v>
      </c>
      <c r="U20" s="2">
        <v>1</v>
      </c>
      <c r="V20" s="1" t="s">
        <v>34</v>
      </c>
    </row>
    <row r="21" spans="1:22">
      <c r="A21" t="s">
        <v>185</v>
      </c>
      <c r="B21" t="str">
        <f>CONCATENATE(D21,"_",F21)</f>
        <v>Karad_Kunta</v>
      </c>
      <c r="C21" t="s">
        <v>172</v>
      </c>
      <c r="D21" t="str">
        <f>MID(C21,1,5)</f>
        <v>Karad</v>
      </c>
      <c r="E21" t="s">
        <v>183</v>
      </c>
      <c r="F21" t="s">
        <v>184</v>
      </c>
      <c r="G21">
        <v>65</v>
      </c>
      <c r="H21" t="s">
        <v>39</v>
      </c>
      <c r="I21" t="s">
        <v>27</v>
      </c>
      <c r="J21">
        <v>0</v>
      </c>
      <c r="K21">
        <v>1</v>
      </c>
      <c r="L21">
        <v>0</v>
      </c>
      <c r="M21">
        <v>0</v>
      </c>
      <c r="N21" s="1" t="str">
        <f>IF(J21=1,"fishing",IF(K21= 1,"irrigation",IF(L21=1,"washing",IF(M21=1,"bathing","do_not_use"))))</f>
        <v>irrigation</v>
      </c>
      <c r="O21" s="2">
        <v>1</v>
      </c>
      <c r="P21" s="2">
        <v>2015</v>
      </c>
      <c r="Q21" s="2">
        <v>1</v>
      </c>
      <c r="R21" s="7" t="str">
        <f>TEXT(Q21*29, "mmm")</f>
        <v>Jan</v>
      </c>
      <c r="S21" s="7" t="s">
        <v>28</v>
      </c>
      <c r="T21" s="7" t="s">
        <v>48</v>
      </c>
      <c r="U21" s="2" t="s">
        <v>48</v>
      </c>
      <c r="V21" s="1" t="s">
        <v>48</v>
      </c>
    </row>
    <row r="22" spans="1:22">
      <c r="A22" t="s">
        <v>229</v>
      </c>
      <c r="B22" t="str">
        <f>CONCATENATE(D22,"_",F22)</f>
        <v>Muliy_Kanat</v>
      </c>
      <c r="C22" t="s">
        <v>203</v>
      </c>
      <c r="D22" t="str">
        <f>MID(C22,1,5)</f>
        <v>Muliy</v>
      </c>
      <c r="E22" t="s">
        <v>227</v>
      </c>
      <c r="F22" t="s">
        <v>228</v>
      </c>
      <c r="G22">
        <v>65</v>
      </c>
      <c r="H22" t="s">
        <v>98</v>
      </c>
      <c r="I22" t="s">
        <v>27</v>
      </c>
      <c r="J22">
        <v>0</v>
      </c>
      <c r="K22">
        <v>1</v>
      </c>
      <c r="L22">
        <v>1</v>
      </c>
      <c r="M22">
        <v>0</v>
      </c>
      <c r="N22" s="1" t="str">
        <f>IF(J22=1,"fishing",IF(K22= 1,"irrigation",IF(L22=1,"washing",IF(M22=1,"bathing","do_not_use"))))</f>
        <v>irrigation</v>
      </c>
      <c r="O22" s="2">
        <v>1</v>
      </c>
      <c r="P22" s="2">
        <v>2019</v>
      </c>
      <c r="Q22" s="2">
        <v>5</v>
      </c>
      <c r="R22" s="7" t="str">
        <f>TEXT(Q22*29, "mmm")</f>
        <v>May</v>
      </c>
      <c r="S22" s="7" t="s">
        <v>28</v>
      </c>
      <c r="T22" s="7" t="s">
        <v>33</v>
      </c>
      <c r="U22" s="2">
        <v>1</v>
      </c>
      <c r="V22" s="1" t="s">
        <v>34</v>
      </c>
    </row>
    <row r="23" spans="1:22">
      <c r="A23" t="s">
        <v>237</v>
      </c>
      <c r="B23" t="str">
        <f>CONCATENATE(D23,"_",F23)</f>
        <v>Muliy_Kanat</v>
      </c>
      <c r="C23" t="s">
        <v>203</v>
      </c>
      <c r="D23" t="str">
        <f>MID(C23,1,5)</f>
        <v>Muliy</v>
      </c>
      <c r="E23" t="s">
        <v>227</v>
      </c>
      <c r="F23" t="s">
        <v>228</v>
      </c>
      <c r="G23">
        <v>65</v>
      </c>
      <c r="H23" t="s">
        <v>98</v>
      </c>
      <c r="I23" t="s">
        <v>27</v>
      </c>
      <c r="J23">
        <v>0</v>
      </c>
      <c r="K23">
        <v>0</v>
      </c>
      <c r="L23">
        <v>0</v>
      </c>
      <c r="M23">
        <v>0</v>
      </c>
      <c r="N23" s="1" t="str">
        <f>IF(J23=1,"fishing",IF(K23= 1,"irrigation",IF(L23=1,"washing",IF(M23=1,"bathing","do_not_use"))))</f>
        <v>do_not_use</v>
      </c>
      <c r="O23" s="2">
        <v>0</v>
      </c>
      <c r="P23" s="2" t="s">
        <v>48</v>
      </c>
      <c r="Q23" s="2" t="s">
        <v>48</v>
      </c>
      <c r="R23" s="2" t="s">
        <v>48</v>
      </c>
      <c r="S23" s="7" t="s">
        <v>48</v>
      </c>
      <c r="T23" s="7" t="str">
        <f>S23</f>
        <v>NA</v>
      </c>
      <c r="U23" s="7" t="str">
        <f>T23</f>
        <v>NA</v>
      </c>
      <c r="V23" s="7" t="str">
        <f>U23</f>
        <v>NA</v>
      </c>
    </row>
    <row r="24" spans="1:22">
      <c r="A24" t="s">
        <v>256</v>
      </c>
      <c r="B24" t="str">
        <f>CONCATENATE(D24,"_",F24)</f>
        <v>Muliy_Moola</v>
      </c>
      <c r="C24" t="s">
        <v>203</v>
      </c>
      <c r="D24" t="str">
        <f>MID(C24,1,5)</f>
        <v>Muliy</v>
      </c>
      <c r="E24" t="s">
        <v>245</v>
      </c>
      <c r="F24" t="s">
        <v>246</v>
      </c>
      <c r="G24">
        <v>65</v>
      </c>
      <c r="H24" t="s">
        <v>36</v>
      </c>
      <c r="I24" t="s">
        <v>27</v>
      </c>
      <c r="J24">
        <v>0</v>
      </c>
      <c r="K24">
        <v>1</v>
      </c>
      <c r="L24">
        <v>0</v>
      </c>
      <c r="M24">
        <v>0</v>
      </c>
      <c r="N24" s="1" t="str">
        <f>IF(J24=1,"fishing",IF(K24= 1,"irrigation",IF(L24=1,"washing",IF(M24=1,"bathing","do_not_use"))))</f>
        <v>irrigation</v>
      </c>
      <c r="O24" s="2">
        <v>1</v>
      </c>
      <c r="P24" s="2">
        <v>2016</v>
      </c>
      <c r="Q24" s="2">
        <v>1</v>
      </c>
      <c r="R24" s="7" t="str">
        <f>TEXT(Q24*29, "mmm")</f>
        <v>Jan</v>
      </c>
      <c r="S24" s="7" t="s">
        <v>28</v>
      </c>
      <c r="T24" s="7" t="s">
        <v>48</v>
      </c>
      <c r="U24" s="2" t="s">
        <v>48</v>
      </c>
      <c r="V24" s="1" t="s">
        <v>48</v>
      </c>
    </row>
    <row r="25" spans="1:22">
      <c r="A25" t="s">
        <v>40</v>
      </c>
      <c r="B25" t="str">
        <f>CONCATENATE(D25,"_",F25)</f>
        <v>Bedad_Beemb</v>
      </c>
      <c r="C25" t="s">
        <v>23</v>
      </c>
      <c r="D25" t="str">
        <f>MID(C25,1,5)</f>
        <v>Bedad</v>
      </c>
      <c r="E25" t="s">
        <v>24</v>
      </c>
      <c r="F25" t="s">
        <v>25</v>
      </c>
      <c r="G25">
        <v>64</v>
      </c>
      <c r="H25" t="s">
        <v>39</v>
      </c>
      <c r="I25" t="s">
        <v>27</v>
      </c>
      <c r="J25">
        <v>0</v>
      </c>
      <c r="K25">
        <v>1</v>
      </c>
      <c r="L25">
        <v>1</v>
      </c>
      <c r="M25">
        <v>0</v>
      </c>
      <c r="N25" s="1" t="str">
        <f>IF(J25=1,"fishing",IF(K25= 1,"irrigation",IF(L25=1,"washing",IF(M25=1,"bathing","do_not_use"))))</f>
        <v>irrigation</v>
      </c>
      <c r="O25" s="2">
        <v>1</v>
      </c>
      <c r="P25" s="2">
        <v>1980</v>
      </c>
      <c r="Q25" s="2" t="s">
        <v>29</v>
      </c>
      <c r="R25" s="2" t="s">
        <v>29</v>
      </c>
      <c r="S25" s="7" t="s">
        <v>29</v>
      </c>
      <c r="T25" s="7" t="s">
        <v>48</v>
      </c>
      <c r="U25" s="2" t="s">
        <v>48</v>
      </c>
      <c r="V25" s="1" t="s">
        <v>48</v>
      </c>
    </row>
    <row r="26" spans="1:22">
      <c r="A26" t="s">
        <v>190</v>
      </c>
      <c r="B26" t="str">
        <f>CONCATENATE(D26,"_",F26)</f>
        <v>Karad_Kunta</v>
      </c>
      <c r="C26" t="s">
        <v>172</v>
      </c>
      <c r="D26" t="str">
        <f>MID(C26,1,5)</f>
        <v>Karad</v>
      </c>
      <c r="E26" t="s">
        <v>183</v>
      </c>
      <c r="F26" t="s">
        <v>184</v>
      </c>
      <c r="G26">
        <v>64</v>
      </c>
      <c r="H26" t="s">
        <v>39</v>
      </c>
      <c r="I26" t="s">
        <v>27</v>
      </c>
      <c r="J26">
        <v>0</v>
      </c>
      <c r="K26">
        <v>1</v>
      </c>
      <c r="L26">
        <v>0</v>
      </c>
      <c r="M26">
        <v>0</v>
      </c>
      <c r="N26" s="1" t="str">
        <f>IF(J26=1,"fishing",IF(K26= 1,"irrigation",IF(L26=1,"washing",IF(M26=1,"bathing","do_not_use"))))</f>
        <v>irrigation</v>
      </c>
      <c r="O26" s="2">
        <v>0</v>
      </c>
      <c r="P26" s="2" t="s">
        <v>48</v>
      </c>
      <c r="Q26" s="2" t="s">
        <v>48</v>
      </c>
      <c r="R26" s="2" t="s">
        <v>48</v>
      </c>
      <c r="S26" s="7" t="s">
        <v>48</v>
      </c>
      <c r="T26" s="7" t="str">
        <f>S26</f>
        <v>NA</v>
      </c>
      <c r="U26" s="7" t="str">
        <f>T26</f>
        <v>NA</v>
      </c>
      <c r="V26" s="7" t="str">
        <f>U26</f>
        <v>NA</v>
      </c>
    </row>
    <row r="27" spans="1:22">
      <c r="A27" t="s">
        <v>31</v>
      </c>
      <c r="B27" t="str">
        <f>CONCATENATE(D27,"_",F27)</f>
        <v>Bedad_Beemb</v>
      </c>
      <c r="C27" t="s">
        <v>23</v>
      </c>
      <c r="D27" t="str">
        <f>MID(C27,1,5)</f>
        <v>Bedad</v>
      </c>
      <c r="E27" t="s">
        <v>24</v>
      </c>
      <c r="F27" t="s">
        <v>25</v>
      </c>
      <c r="G27">
        <v>62</v>
      </c>
      <c r="H27" t="s">
        <v>39</v>
      </c>
      <c r="I27" t="s">
        <v>27</v>
      </c>
      <c r="J27">
        <v>0</v>
      </c>
      <c r="K27">
        <v>0</v>
      </c>
      <c r="L27">
        <v>0</v>
      </c>
      <c r="M27">
        <v>0</v>
      </c>
      <c r="N27" s="1" t="s">
        <v>268</v>
      </c>
      <c r="O27" s="2">
        <v>1</v>
      </c>
      <c r="P27" s="2">
        <v>2019</v>
      </c>
      <c r="Q27" s="2">
        <v>3</v>
      </c>
      <c r="R27" s="7" t="str">
        <f>TEXT(Q27*29, "mmm")</f>
        <v>Mar</v>
      </c>
      <c r="S27" s="7" t="s">
        <v>28</v>
      </c>
      <c r="T27" s="7" t="s">
        <v>33</v>
      </c>
      <c r="U27" s="2">
        <v>1</v>
      </c>
      <c r="V27" s="1" t="s">
        <v>29</v>
      </c>
    </row>
    <row r="28" spans="1:22">
      <c r="A28" t="s">
        <v>116</v>
      </c>
      <c r="B28" t="str">
        <f>CONCATENATE(D28,"_",F28)</f>
        <v>Cheng_Pulik</v>
      </c>
      <c r="C28" t="s">
        <v>117</v>
      </c>
      <c r="D28" t="str">
        <f>MID(C28,1,5)</f>
        <v>Cheng</v>
      </c>
      <c r="E28" t="s">
        <v>269</v>
      </c>
      <c r="F28" t="s">
        <v>270</v>
      </c>
      <c r="G28">
        <v>62</v>
      </c>
      <c r="H28" t="s">
        <v>36</v>
      </c>
      <c r="I28" t="s">
        <v>27</v>
      </c>
      <c r="J28">
        <v>0</v>
      </c>
      <c r="K28">
        <v>0</v>
      </c>
      <c r="L28">
        <v>0</v>
      </c>
      <c r="M28">
        <v>0</v>
      </c>
      <c r="N28" s="1" t="str">
        <f>IF(J28=1,"fishing",IF(K28= 1,"irrigation",IF(L28=1,"washing",IF(M28=1,"bathing","do_not_use"))))</f>
        <v>do_not_use</v>
      </c>
      <c r="O28" s="2">
        <v>0</v>
      </c>
      <c r="P28" s="8" t="s">
        <v>48</v>
      </c>
      <c r="Q28" s="2" t="s">
        <v>48</v>
      </c>
      <c r="R28" s="2" t="s">
        <v>48</v>
      </c>
      <c r="S28" s="7" t="s">
        <v>48</v>
      </c>
      <c r="T28" s="7" t="str">
        <f>S28</f>
        <v>NA</v>
      </c>
      <c r="U28" s="7" t="str">
        <f>T28</f>
        <v>NA</v>
      </c>
      <c r="V28" s="7" t="str">
        <f>U28</f>
        <v>NA</v>
      </c>
    </row>
    <row r="29" spans="1:22">
      <c r="A29" t="s">
        <v>159</v>
      </c>
      <c r="B29" t="str">
        <f>CONCATENATE(D29,"_",F29)</f>
        <v>Delam_Palla</v>
      </c>
      <c r="C29" t="s">
        <v>133</v>
      </c>
      <c r="D29" t="str">
        <f>MID(C29,1,5)</f>
        <v>Delam</v>
      </c>
      <c r="E29" t="s">
        <v>157</v>
      </c>
      <c r="F29" t="s">
        <v>158</v>
      </c>
      <c r="G29">
        <v>62</v>
      </c>
      <c r="H29" t="s">
        <v>47</v>
      </c>
      <c r="I29" t="s">
        <v>39</v>
      </c>
      <c r="J29">
        <v>1</v>
      </c>
      <c r="K29">
        <v>1</v>
      </c>
      <c r="L29">
        <v>0</v>
      </c>
      <c r="M29">
        <v>0</v>
      </c>
      <c r="N29" s="1" t="str">
        <f>IF(J29=1,"fishing",IF(K29= 1,"irrigation",IF(L29=1,"washing",IF(M29=1,"bathing","do_not_use"))))</f>
        <v>fishing</v>
      </c>
      <c r="O29" s="2">
        <v>0</v>
      </c>
      <c r="P29" s="2" t="s">
        <v>48</v>
      </c>
      <c r="Q29" s="2" t="s">
        <v>48</v>
      </c>
      <c r="R29" s="2" t="s">
        <v>48</v>
      </c>
      <c r="S29" s="7" t="s">
        <v>48</v>
      </c>
      <c r="T29" s="7" t="str">
        <f>S29</f>
        <v>NA</v>
      </c>
      <c r="U29" s="7" t="str">
        <f>T29</f>
        <v>NA</v>
      </c>
      <c r="V29" s="7" t="str">
        <f>U29</f>
        <v>NA</v>
      </c>
    </row>
    <row r="30" spans="1:22">
      <c r="A30" t="s">
        <v>250</v>
      </c>
      <c r="B30" t="str">
        <f>CONCATENATE(D30,"_",F30)</f>
        <v>Muliy_Moola</v>
      </c>
      <c r="C30" t="s">
        <v>203</v>
      </c>
      <c r="D30" t="str">
        <f>MID(C30,1,5)</f>
        <v>Muliy</v>
      </c>
      <c r="E30" t="s">
        <v>245</v>
      </c>
      <c r="F30" t="s">
        <v>246</v>
      </c>
      <c r="G30">
        <v>62</v>
      </c>
      <c r="H30" t="s">
        <v>251</v>
      </c>
      <c r="I30" t="s">
        <v>27</v>
      </c>
      <c r="J30">
        <v>1</v>
      </c>
      <c r="K30">
        <v>1</v>
      </c>
      <c r="L30">
        <v>1</v>
      </c>
      <c r="M30">
        <v>0</v>
      </c>
      <c r="N30" s="1" t="str">
        <f>IF(J30=1,"fishing",IF(K30= 1,"irrigation",IF(L30=1,"washing",IF(M30=1,"bathing","do_not_use"))))</f>
        <v>fishing</v>
      </c>
      <c r="O30" s="2">
        <v>1</v>
      </c>
      <c r="P30" s="2">
        <v>2019</v>
      </c>
      <c r="Q30" s="2">
        <v>5</v>
      </c>
      <c r="R30" s="7" t="str">
        <f>TEXT(Q30*29, "mmm")</f>
        <v>May</v>
      </c>
      <c r="S30" s="7" t="s">
        <v>28</v>
      </c>
      <c r="T30" s="7" t="s">
        <v>48</v>
      </c>
      <c r="U30" s="2" t="s">
        <v>48</v>
      </c>
      <c r="V30" s="1" t="s">
        <v>48</v>
      </c>
    </row>
    <row r="31" spans="1:22">
      <c r="A31" t="s">
        <v>142</v>
      </c>
      <c r="B31" t="str">
        <f>CONCATENATE(D31,"_",F31)</f>
        <v>Delam_Devar</v>
      </c>
      <c r="C31" t="s">
        <v>133</v>
      </c>
      <c r="D31" t="str">
        <f>MID(C31,1,5)</f>
        <v>Delam</v>
      </c>
      <c r="E31" t="s">
        <v>140</v>
      </c>
      <c r="F31" t="s">
        <v>141</v>
      </c>
      <c r="G31">
        <v>61</v>
      </c>
      <c r="H31" t="s">
        <v>26</v>
      </c>
      <c r="I31" t="s">
        <v>27</v>
      </c>
      <c r="J31">
        <v>0</v>
      </c>
      <c r="K31">
        <v>1</v>
      </c>
      <c r="L31">
        <v>0</v>
      </c>
      <c r="M31">
        <v>0</v>
      </c>
      <c r="N31" s="1" t="str">
        <f>IF(J31=1,"fishing",IF(K31= 1,"irrigation",IF(L31=1,"washing",IF(M31=1,"bathing","do_not_use"))))</f>
        <v>irrigation</v>
      </c>
      <c r="O31" s="2">
        <v>1</v>
      </c>
      <c r="P31" s="2">
        <v>2019</v>
      </c>
      <c r="Q31" s="2">
        <v>3</v>
      </c>
      <c r="R31" s="7" t="str">
        <f>TEXT(Q31*29, "mmm")</f>
        <v>Mar</v>
      </c>
      <c r="S31" s="7" t="s">
        <v>28</v>
      </c>
      <c r="T31" s="7" t="s">
        <v>89</v>
      </c>
      <c r="U31" s="2">
        <v>1</v>
      </c>
      <c r="V31" s="1" t="s">
        <v>34</v>
      </c>
    </row>
    <row r="32" spans="1:22">
      <c r="A32" t="s">
        <v>44</v>
      </c>
      <c r="B32" t="str">
        <f>CONCATENATE(D32,"_",F32)</f>
        <v>Bedad_Kalla</v>
      </c>
      <c r="C32" t="s">
        <v>23</v>
      </c>
      <c r="D32" t="str">
        <f>MID(C32,1,5)</f>
        <v>Bedad</v>
      </c>
      <c r="E32" t="s">
        <v>45</v>
      </c>
      <c r="F32" t="s">
        <v>46</v>
      </c>
      <c r="G32">
        <v>60</v>
      </c>
      <c r="H32" t="s">
        <v>47</v>
      </c>
      <c r="I32" t="s">
        <v>27</v>
      </c>
      <c r="J32">
        <v>1</v>
      </c>
      <c r="K32">
        <v>0</v>
      </c>
      <c r="L32">
        <v>0</v>
      </c>
      <c r="M32">
        <v>0</v>
      </c>
      <c r="N32" s="1" t="str">
        <f>IF(J32=1,"fishing",IF(K32= 1,"irrigation",IF(L32=1,"washing",IF(M32=1,"bathing","do_not_use"))))</f>
        <v>fishing</v>
      </c>
      <c r="O32" s="2">
        <v>1</v>
      </c>
      <c r="P32" s="2">
        <v>2019</v>
      </c>
      <c r="Q32" s="2">
        <v>11</v>
      </c>
      <c r="R32" s="7" t="str">
        <f>TEXT(Q32*29, "mmm")</f>
        <v>Nov</v>
      </c>
      <c r="S32" s="7" t="s">
        <v>28</v>
      </c>
      <c r="T32" s="7" t="s">
        <v>33</v>
      </c>
      <c r="U32" s="2">
        <v>1</v>
      </c>
      <c r="V32" s="1" t="s">
        <v>34</v>
      </c>
    </row>
    <row r="33" spans="1:22">
      <c r="A33" t="s">
        <v>62</v>
      </c>
      <c r="B33" t="str">
        <f>CONCATENATE(D33,"_",F33)</f>
        <v>Bedad_Kundo</v>
      </c>
      <c r="C33" t="s">
        <v>23</v>
      </c>
      <c r="D33" t="str">
        <f>MID(C33,1,5)</f>
        <v>Bedad</v>
      </c>
      <c r="E33" t="s">
        <v>63</v>
      </c>
      <c r="F33" t="s">
        <v>64</v>
      </c>
      <c r="G33">
        <v>60</v>
      </c>
      <c r="H33" t="s">
        <v>65</v>
      </c>
      <c r="I33" t="s">
        <v>39</v>
      </c>
      <c r="J33">
        <v>1</v>
      </c>
      <c r="K33">
        <v>1</v>
      </c>
      <c r="L33">
        <v>0</v>
      </c>
      <c r="M33">
        <v>0</v>
      </c>
      <c r="N33" s="1" t="str">
        <f>IF(J33=1,"fishing",IF(K33= 1,"irrigation",IF(L33=1,"washing",IF(M33=1,"bathing","do_not_use"))))</f>
        <v>fishing</v>
      </c>
      <c r="O33" s="2">
        <v>1</v>
      </c>
      <c r="P33" s="2">
        <v>2019</v>
      </c>
      <c r="Q33" s="2">
        <v>5</v>
      </c>
      <c r="R33" s="7" t="str">
        <f>TEXT(Q33*29, "mmm")</f>
        <v>May</v>
      </c>
      <c r="S33" s="7" t="s">
        <v>28</v>
      </c>
      <c r="T33" s="7" t="s">
        <v>37</v>
      </c>
      <c r="U33" s="2">
        <v>1</v>
      </c>
      <c r="V33" s="1" t="s">
        <v>34</v>
      </c>
    </row>
    <row r="34" spans="1:22">
      <c r="A34" t="s">
        <v>103</v>
      </c>
      <c r="B34" t="str">
        <f>CONCATENATE(D34,"_",F34)</f>
        <v>Chemn_Thekk</v>
      </c>
      <c r="C34" t="s">
        <v>95</v>
      </c>
      <c r="D34" t="str">
        <f>MID(C34,1,5)</f>
        <v>Chemn</v>
      </c>
      <c r="E34" t="s">
        <v>101</v>
      </c>
      <c r="F34" t="s">
        <v>102</v>
      </c>
      <c r="G34">
        <v>60</v>
      </c>
      <c r="H34" t="s">
        <v>39</v>
      </c>
      <c r="I34" t="s">
        <v>27</v>
      </c>
      <c r="J34">
        <v>1</v>
      </c>
      <c r="K34">
        <v>1</v>
      </c>
      <c r="L34">
        <v>0</v>
      </c>
      <c r="M34">
        <v>0</v>
      </c>
      <c r="N34" s="1" t="str">
        <f>IF(J34=1,"fishing",IF(K34= 1,"irrigation",IF(L34=1,"washing",IF(M34=1,"bathing","do_not_use"))))</f>
        <v>fishing</v>
      </c>
      <c r="O34" s="2">
        <v>0</v>
      </c>
      <c r="P34" s="2" t="s">
        <v>48</v>
      </c>
      <c r="Q34" s="2" t="s">
        <v>29</v>
      </c>
      <c r="R34" s="2" t="s">
        <v>29</v>
      </c>
      <c r="S34" s="7" t="s">
        <v>29</v>
      </c>
      <c r="T34" s="7" t="s">
        <v>48</v>
      </c>
      <c r="U34" s="7" t="str">
        <f>T34</f>
        <v>NA</v>
      </c>
      <c r="V34" s="7" t="str">
        <f>U34</f>
        <v>NA</v>
      </c>
    </row>
    <row r="35" spans="1:22">
      <c r="A35" t="s">
        <v>150</v>
      </c>
      <c r="B35" t="str">
        <f>CONCATENATE(D35,"_",F35)</f>
        <v>Delam_EMPTY</v>
      </c>
      <c r="C35" t="s">
        <v>133</v>
      </c>
      <c r="D35" t="str">
        <f>MID(C35,1,5)</f>
        <v>Delam</v>
      </c>
      <c r="E35" t="s">
        <v>149</v>
      </c>
      <c r="F35" t="s">
        <v>149</v>
      </c>
      <c r="G35">
        <v>60</v>
      </c>
      <c r="H35" t="s">
        <v>36</v>
      </c>
      <c r="I35" t="s">
        <v>27</v>
      </c>
      <c r="J35">
        <v>0</v>
      </c>
      <c r="K35">
        <v>1</v>
      </c>
      <c r="L35">
        <v>1</v>
      </c>
      <c r="M35">
        <v>0</v>
      </c>
      <c r="N35" s="1" t="str">
        <f>IF(J35=1,"fishing",IF(K35= 1,"irrigation",IF(L35=1,"washing",IF(M35=1,"bathing","do_not_use"))))</f>
        <v>irrigation</v>
      </c>
      <c r="O35" s="2">
        <v>1</v>
      </c>
      <c r="P35" s="2">
        <v>2011</v>
      </c>
      <c r="Q35" s="2" t="s">
        <v>29</v>
      </c>
      <c r="R35" s="2" t="s">
        <v>29</v>
      </c>
      <c r="S35" s="7" t="s">
        <v>29</v>
      </c>
      <c r="T35" s="7" t="s">
        <v>33</v>
      </c>
      <c r="U35" s="2">
        <v>1</v>
      </c>
      <c r="V35" s="1" t="s">
        <v>34</v>
      </c>
    </row>
    <row r="36" spans="1:22">
      <c r="A36" t="s">
        <v>186</v>
      </c>
      <c r="B36" t="str">
        <f>CONCATENATE(D36,"_",F36)</f>
        <v>Karad_Kunta</v>
      </c>
      <c r="C36" t="s">
        <v>172</v>
      </c>
      <c r="D36" t="str">
        <f>MID(C36,1,5)</f>
        <v>Karad</v>
      </c>
      <c r="E36" t="s">
        <v>183</v>
      </c>
      <c r="F36" t="s">
        <v>184</v>
      </c>
      <c r="G36">
        <v>60</v>
      </c>
      <c r="H36" t="s">
        <v>47</v>
      </c>
      <c r="I36" t="s">
        <v>27</v>
      </c>
      <c r="J36">
        <v>0</v>
      </c>
      <c r="K36">
        <v>0</v>
      </c>
      <c r="L36">
        <v>0</v>
      </c>
      <c r="M36">
        <v>0</v>
      </c>
      <c r="N36" s="1" t="str">
        <f>IF(J36=1,"fishing",IF(K36= 1,"irrigation",IF(L36=1,"washing",IF(M36=1,"bathing","do_not_use"))))</f>
        <v>do_not_use</v>
      </c>
      <c r="O36" s="2">
        <v>1</v>
      </c>
      <c r="P36" s="2">
        <v>2018</v>
      </c>
      <c r="Q36" s="2">
        <v>5</v>
      </c>
      <c r="R36" s="7" t="str">
        <f>TEXT(Q36*29, "mmm")</f>
        <v>May</v>
      </c>
      <c r="S36" s="7" t="s">
        <v>28</v>
      </c>
      <c r="T36" s="7" t="s">
        <v>48</v>
      </c>
      <c r="U36" s="2" t="s">
        <v>48</v>
      </c>
      <c r="V36" s="1" t="s">
        <v>48</v>
      </c>
    </row>
    <row r="37" spans="1:22">
      <c r="A37" t="s">
        <v>231</v>
      </c>
      <c r="B37" t="str">
        <f>CONCATENATE(D37,"_",F37)</f>
        <v>Muliy_Kanat</v>
      </c>
      <c r="C37" t="s">
        <v>203</v>
      </c>
      <c r="D37" t="str">
        <f>MID(C37,1,5)</f>
        <v>Muliy</v>
      </c>
      <c r="E37" t="s">
        <v>227</v>
      </c>
      <c r="F37" t="s">
        <v>228</v>
      </c>
      <c r="G37">
        <v>60</v>
      </c>
      <c r="H37" t="s">
        <v>47</v>
      </c>
      <c r="I37" t="s">
        <v>27</v>
      </c>
      <c r="J37">
        <v>0</v>
      </c>
      <c r="K37">
        <v>0</v>
      </c>
      <c r="L37">
        <v>0</v>
      </c>
      <c r="M37">
        <v>0</v>
      </c>
      <c r="N37" s="1" t="str">
        <f>IF(J37=1,"fishing",IF(K37= 1,"irrigation",IF(L37=1,"washing",IF(M37=1,"bathing","do_not_use"))))</f>
        <v>do_not_use</v>
      </c>
      <c r="O37" s="2">
        <v>1</v>
      </c>
      <c r="P37" s="2">
        <v>2019</v>
      </c>
      <c r="Q37" s="2">
        <v>5</v>
      </c>
      <c r="R37" s="7" t="str">
        <f>TEXT(Q37*29, "mmm")</f>
        <v>May</v>
      </c>
      <c r="S37" s="7" t="s">
        <v>28</v>
      </c>
      <c r="T37" s="7" t="s">
        <v>37</v>
      </c>
      <c r="U37" s="2">
        <v>1</v>
      </c>
      <c r="V37" s="1" t="s">
        <v>34</v>
      </c>
    </row>
    <row r="38" spans="1:22">
      <c r="A38" t="s">
        <v>242</v>
      </c>
      <c r="B38" t="str">
        <f>CONCATENATE(D38,"_",F38)</f>
        <v>Muliy_Kanat</v>
      </c>
      <c r="C38" t="s">
        <v>203</v>
      </c>
      <c r="D38" t="str">
        <f>MID(C38,1,5)</f>
        <v>Muliy</v>
      </c>
      <c r="E38" t="s">
        <v>227</v>
      </c>
      <c r="F38" t="s">
        <v>228</v>
      </c>
      <c r="G38">
        <v>60</v>
      </c>
      <c r="H38" t="s">
        <v>39</v>
      </c>
      <c r="I38" t="s">
        <v>27</v>
      </c>
      <c r="J38">
        <v>0</v>
      </c>
      <c r="K38">
        <v>0</v>
      </c>
      <c r="L38">
        <v>1</v>
      </c>
      <c r="M38">
        <v>1</v>
      </c>
      <c r="N38" s="1" t="str">
        <f>IF(J38=1,"fishing",IF(K38= 1,"irrigation",IF(L38=1,"washing",IF(M38=1,"bathing","do_not_use"))))</f>
        <v>washing</v>
      </c>
      <c r="O38" s="2">
        <v>1</v>
      </c>
      <c r="P38" s="2">
        <v>2019</v>
      </c>
      <c r="Q38" s="2">
        <v>5</v>
      </c>
      <c r="R38" s="7" t="str">
        <f>TEXT(Q38*29, "mmm")</f>
        <v>May</v>
      </c>
      <c r="S38" s="7" t="s">
        <v>28</v>
      </c>
      <c r="T38" s="7" t="s">
        <v>48</v>
      </c>
      <c r="U38" s="2" t="s">
        <v>48</v>
      </c>
      <c r="V38" s="1" t="s">
        <v>48</v>
      </c>
    </row>
    <row r="39" spans="1:22">
      <c r="A39" t="s">
        <v>54</v>
      </c>
      <c r="B39" t="str">
        <f>CONCATENATE(D39,"_",F39)</f>
        <v>Bedad_Karak</v>
      </c>
      <c r="C39" t="s">
        <v>23</v>
      </c>
      <c r="D39" t="str">
        <f>MID(C39,1,5)</f>
        <v>Bedad</v>
      </c>
      <c r="E39" t="s">
        <v>55</v>
      </c>
      <c r="F39" t="s">
        <v>56</v>
      </c>
      <c r="G39">
        <v>59</v>
      </c>
      <c r="H39" t="s">
        <v>39</v>
      </c>
      <c r="I39" t="s">
        <v>27</v>
      </c>
      <c r="J39">
        <v>1</v>
      </c>
      <c r="K39">
        <v>1</v>
      </c>
      <c r="L39">
        <v>1</v>
      </c>
      <c r="M39">
        <v>1</v>
      </c>
      <c r="N39" s="1" t="str">
        <f>IF(J39=1,"fishing",IF(K39= 1,"irrigation",IF(L39=1,"washing",IF(M39=1,"bathing","do_not_use"))))</f>
        <v>fishing</v>
      </c>
      <c r="O39" s="2">
        <v>1</v>
      </c>
      <c r="P39" s="2">
        <v>2017</v>
      </c>
      <c r="Q39" s="2">
        <v>3</v>
      </c>
      <c r="R39" s="7" t="str">
        <f>TEXT(Q39*29, "mmm")</f>
        <v>Mar</v>
      </c>
      <c r="S39" s="7" t="s">
        <v>28</v>
      </c>
      <c r="T39" s="7" t="s">
        <v>57</v>
      </c>
      <c r="U39" s="2">
        <v>1</v>
      </c>
      <c r="V39" s="1" t="s">
        <v>34</v>
      </c>
    </row>
    <row r="40" spans="1:22">
      <c r="A40" t="s">
        <v>74</v>
      </c>
      <c r="B40" t="str">
        <f>CONCATENATE(D40,"_",F40)</f>
        <v>Bedad_Kundo</v>
      </c>
      <c r="C40" t="s">
        <v>23</v>
      </c>
      <c r="D40" t="str">
        <f>MID(C40,1,5)</f>
        <v>Bedad</v>
      </c>
      <c r="E40" t="s">
        <v>63</v>
      </c>
      <c r="F40" t="s">
        <v>64</v>
      </c>
      <c r="G40">
        <v>59</v>
      </c>
      <c r="H40" t="s">
        <v>36</v>
      </c>
      <c r="I40" t="s">
        <v>27</v>
      </c>
      <c r="J40">
        <v>0</v>
      </c>
      <c r="K40">
        <v>0</v>
      </c>
      <c r="L40">
        <v>0</v>
      </c>
      <c r="M40">
        <v>0</v>
      </c>
      <c r="N40" s="1" t="str">
        <f>IF(J40=1,"fishing",IF(K40= 1,"irrigation",IF(L40=1,"washing",IF(M40=1,"bathing","do_not_use"))))</f>
        <v>do_not_use</v>
      </c>
      <c r="O40" s="2">
        <v>0</v>
      </c>
      <c r="P40" s="2" t="s">
        <v>48</v>
      </c>
      <c r="Q40" s="2" t="s">
        <v>48</v>
      </c>
      <c r="R40" s="2" t="s">
        <v>48</v>
      </c>
      <c r="S40" s="7" t="s">
        <v>48</v>
      </c>
      <c r="T40" s="7" t="str">
        <f>S40</f>
        <v>NA</v>
      </c>
      <c r="U40" s="7" t="str">
        <f>T40</f>
        <v>NA</v>
      </c>
      <c r="V40" s="7" t="str">
        <f>U40</f>
        <v>NA</v>
      </c>
    </row>
    <row r="41" spans="1:22">
      <c r="A41" t="s">
        <v>100</v>
      </c>
      <c r="B41" t="str">
        <f>CONCATENATE(D41,"_",F41)</f>
        <v>Chemn_Thekk</v>
      </c>
      <c r="C41" t="s">
        <v>95</v>
      </c>
      <c r="D41" t="str">
        <f>MID(C41,1,5)</f>
        <v>Chemn</v>
      </c>
      <c r="E41" t="s">
        <v>101</v>
      </c>
      <c r="F41" t="s">
        <v>102</v>
      </c>
      <c r="G41">
        <v>59</v>
      </c>
      <c r="H41" t="s">
        <v>47</v>
      </c>
      <c r="I41" t="s">
        <v>27</v>
      </c>
      <c r="J41">
        <v>0</v>
      </c>
      <c r="K41">
        <v>0</v>
      </c>
      <c r="L41">
        <v>0</v>
      </c>
      <c r="M41">
        <v>0</v>
      </c>
      <c r="N41" s="1" t="str">
        <f>IF(J41=1,"fishing",IF(K41= 1,"irrigation",IF(L41=1,"washing",IF(M41=1,"bathing","do_not_use"))))</f>
        <v>do_not_use</v>
      </c>
      <c r="O41" s="2">
        <v>1</v>
      </c>
      <c r="P41" s="2">
        <v>2019</v>
      </c>
      <c r="Q41" s="2">
        <v>4</v>
      </c>
      <c r="R41" s="7" t="str">
        <f>TEXT(Q41*29, "mmm")</f>
        <v>Apr</v>
      </c>
      <c r="S41" s="7" t="s">
        <v>28</v>
      </c>
      <c r="T41" s="7" t="s">
        <v>48</v>
      </c>
      <c r="U41" s="2" t="s">
        <v>48</v>
      </c>
      <c r="V41" s="1" t="s">
        <v>48</v>
      </c>
    </row>
    <row r="42" spans="1:22">
      <c r="A42" t="s">
        <v>214</v>
      </c>
      <c r="B42" t="str">
        <f>CONCATENATE(D42,"_",F42)</f>
        <v>Muliy_Bepe</v>
      </c>
      <c r="C42" t="s">
        <v>203</v>
      </c>
      <c r="D42" t="str">
        <f>MID(C42,1,5)</f>
        <v>Muliy</v>
      </c>
      <c r="E42" t="s">
        <v>215</v>
      </c>
      <c r="F42" t="s">
        <v>216</v>
      </c>
      <c r="G42">
        <v>59</v>
      </c>
      <c r="H42" t="s">
        <v>26</v>
      </c>
      <c r="I42" t="s">
        <v>27</v>
      </c>
      <c r="J42">
        <v>0</v>
      </c>
      <c r="K42">
        <v>1</v>
      </c>
      <c r="L42">
        <v>0</v>
      </c>
      <c r="M42">
        <v>0</v>
      </c>
      <c r="N42" s="1" t="str">
        <f>IF(J42=1,"fishing",IF(K42= 1,"irrigation",IF(L42=1,"washing",IF(M42=1,"bathing","do_not_use"))))</f>
        <v>irrigation</v>
      </c>
      <c r="O42" s="2">
        <v>1</v>
      </c>
      <c r="P42" s="2">
        <v>2019</v>
      </c>
      <c r="Q42" s="2">
        <v>1</v>
      </c>
      <c r="R42" s="7" t="str">
        <f>TEXT(Q42*29, "mmm")</f>
        <v>Jan</v>
      </c>
      <c r="S42" s="7" t="s">
        <v>28</v>
      </c>
      <c r="T42" s="7" t="s">
        <v>48</v>
      </c>
      <c r="U42" s="2" t="s">
        <v>48</v>
      </c>
      <c r="V42" s="1" t="s">
        <v>48</v>
      </c>
    </row>
    <row r="43" spans="1:22">
      <c r="A43" t="s">
        <v>232</v>
      </c>
      <c r="B43" t="str">
        <f>CONCATENATE(D43,"_",F43)</f>
        <v>Muliy_Kanat</v>
      </c>
      <c r="C43" t="s">
        <v>203</v>
      </c>
      <c r="D43" t="str">
        <f>MID(C43,1,5)</f>
        <v>Muliy</v>
      </c>
      <c r="E43" t="s">
        <v>227</v>
      </c>
      <c r="F43" t="s">
        <v>228</v>
      </c>
      <c r="G43">
        <v>59</v>
      </c>
      <c r="H43" t="s">
        <v>36</v>
      </c>
      <c r="I43" t="s">
        <v>27</v>
      </c>
      <c r="J43">
        <v>0</v>
      </c>
      <c r="K43">
        <v>1</v>
      </c>
      <c r="L43">
        <v>0</v>
      </c>
      <c r="M43">
        <v>0</v>
      </c>
      <c r="N43" s="1" t="str">
        <f>IF(J43=1,"fishing",IF(K43= 1,"irrigation",IF(L43=1,"washing",IF(M43=1,"bathing","do_not_use"))))</f>
        <v>irrigation</v>
      </c>
      <c r="O43" s="2">
        <v>0</v>
      </c>
      <c r="P43" s="2" t="s">
        <v>48</v>
      </c>
      <c r="Q43" s="2" t="s">
        <v>48</v>
      </c>
      <c r="R43" s="2" t="s">
        <v>48</v>
      </c>
      <c r="S43" s="7" t="s">
        <v>48</v>
      </c>
      <c r="T43" s="7" t="str">
        <f>S43</f>
        <v>NA</v>
      </c>
      <c r="U43" s="7" t="str">
        <f>T43</f>
        <v>NA</v>
      </c>
      <c r="V43" s="7" t="str">
        <f>U43</f>
        <v>NA</v>
      </c>
    </row>
    <row r="44" spans="1:22">
      <c r="A44" t="s">
        <v>222</v>
      </c>
      <c r="B44" t="str">
        <f>CONCATENATE(D44,"_",F44)</f>
        <v>Muliy_Bepe</v>
      </c>
      <c r="C44" t="s">
        <v>203</v>
      </c>
      <c r="D44" t="str">
        <f>MID(C44,1,5)</f>
        <v>Muliy</v>
      </c>
      <c r="E44" t="s">
        <v>215</v>
      </c>
      <c r="F44" t="s">
        <v>216</v>
      </c>
      <c r="G44">
        <v>58</v>
      </c>
      <c r="H44" t="s">
        <v>47</v>
      </c>
      <c r="I44" t="s">
        <v>39</v>
      </c>
      <c r="J44">
        <v>1</v>
      </c>
      <c r="K44">
        <v>1</v>
      </c>
      <c r="L44">
        <v>0</v>
      </c>
      <c r="M44">
        <v>0</v>
      </c>
      <c r="N44" s="1" t="str">
        <f>IF(J44=1,"fishing",IF(K44= 1,"irrigation",IF(L44=1,"washing",IF(M44=1,"bathing","do_not_use"))))</f>
        <v>fishing</v>
      </c>
      <c r="O44" s="2">
        <v>1</v>
      </c>
      <c r="P44" s="2">
        <v>2015</v>
      </c>
      <c r="Q44" s="2">
        <v>3</v>
      </c>
      <c r="R44" s="7" t="str">
        <f>TEXT(Q44*29, "mmm")</f>
        <v>Mar</v>
      </c>
      <c r="S44" s="7" t="s">
        <v>48</v>
      </c>
      <c r="T44" s="7" t="s">
        <v>271</v>
      </c>
      <c r="U44" s="2" t="s">
        <v>48</v>
      </c>
      <c r="V44" s="1" t="s">
        <v>264</v>
      </c>
    </row>
    <row r="45" spans="1:22">
      <c r="A45" t="s">
        <v>119</v>
      </c>
      <c r="B45" t="str">
        <f>CONCATENATE(D45,"_",F45)</f>
        <v>Cheng_Bevin</v>
      </c>
      <c r="C45" t="s">
        <v>117</v>
      </c>
      <c r="D45" t="str">
        <f>MID(C45,1,5)</f>
        <v>Cheng</v>
      </c>
      <c r="E45" t="s">
        <v>118</v>
      </c>
      <c r="F45" t="s">
        <v>120</v>
      </c>
      <c r="G45">
        <v>57</v>
      </c>
      <c r="H45" t="s">
        <v>36</v>
      </c>
      <c r="I45" t="s">
        <v>27</v>
      </c>
      <c r="J45">
        <v>0</v>
      </c>
      <c r="K45">
        <v>0</v>
      </c>
      <c r="L45">
        <v>0</v>
      </c>
      <c r="M45">
        <v>0</v>
      </c>
      <c r="N45" s="1" t="str">
        <f>IF(J45=1,"fishing",IF(K45= 1,"irrigation",IF(L45=1,"washing",IF(M45=1,"bathing","do_not_use"))))</f>
        <v>do_not_use</v>
      </c>
      <c r="O45" s="2">
        <v>0</v>
      </c>
      <c r="P45" s="8" t="s">
        <v>48</v>
      </c>
      <c r="Q45" s="2" t="s">
        <v>48</v>
      </c>
      <c r="R45" s="2" t="s">
        <v>48</v>
      </c>
      <c r="S45" s="7" t="s">
        <v>48</v>
      </c>
      <c r="T45" s="7" t="str">
        <f>S45</f>
        <v>NA</v>
      </c>
      <c r="U45" s="7" t="str">
        <f>T45</f>
        <v>NA</v>
      </c>
      <c r="V45" s="7" t="str">
        <f>U45</f>
        <v>NA</v>
      </c>
    </row>
    <row r="46" spans="1:22">
      <c r="A46" t="s">
        <v>160</v>
      </c>
      <c r="B46" t="str">
        <f>CONCATENATE(D46,"_",F46)</f>
        <v>Delam_Pandy</v>
      </c>
      <c r="C46" t="s">
        <v>133</v>
      </c>
      <c r="D46" t="str">
        <f>MID(C46,1,5)</f>
        <v>Delam</v>
      </c>
      <c r="E46" t="s">
        <v>161</v>
      </c>
      <c r="F46" t="s">
        <v>161</v>
      </c>
      <c r="G46">
        <v>57</v>
      </c>
      <c r="H46" t="s">
        <v>39</v>
      </c>
      <c r="I46" t="s">
        <v>27</v>
      </c>
      <c r="J46">
        <v>0</v>
      </c>
      <c r="K46">
        <v>1</v>
      </c>
      <c r="L46">
        <v>0</v>
      </c>
      <c r="M46">
        <v>0</v>
      </c>
      <c r="N46" s="1" t="str">
        <f>IF(J46=1,"fishing",IF(K46= 1,"irrigation",IF(L46=1,"washing",IF(M46=1,"bathing","do_not_use"))))</f>
        <v>irrigation</v>
      </c>
      <c r="O46" s="2">
        <v>0</v>
      </c>
      <c r="P46" s="2" t="s">
        <v>48</v>
      </c>
      <c r="Q46" s="2" t="s">
        <v>48</v>
      </c>
      <c r="R46" s="2" t="s">
        <v>48</v>
      </c>
      <c r="S46" s="7" t="s">
        <v>48</v>
      </c>
      <c r="T46" s="7" t="str">
        <f>S46</f>
        <v>NA</v>
      </c>
      <c r="U46" s="7" t="str">
        <f>T46</f>
        <v>NA</v>
      </c>
      <c r="V46" s="7" t="str">
        <f>U46</f>
        <v>NA</v>
      </c>
    </row>
    <row r="47" spans="1:22">
      <c r="A47" t="s">
        <v>130</v>
      </c>
      <c r="B47" t="str">
        <f>CONCATENATE(D47,"_",F47)</f>
        <v>Cheng_Chero</v>
      </c>
      <c r="C47" t="s">
        <v>117</v>
      </c>
      <c r="D47" t="str">
        <f>MID(C47,1,5)</f>
        <v>Cheng</v>
      </c>
      <c r="E47" t="s">
        <v>128</v>
      </c>
      <c r="F47" t="s">
        <v>129</v>
      </c>
      <c r="G47">
        <v>56</v>
      </c>
      <c r="H47" t="s">
        <v>126</v>
      </c>
      <c r="I47" t="s">
        <v>76</v>
      </c>
      <c r="J47">
        <v>1</v>
      </c>
      <c r="K47">
        <v>0</v>
      </c>
      <c r="L47">
        <v>0</v>
      </c>
      <c r="M47">
        <v>0</v>
      </c>
      <c r="N47" s="1" t="str">
        <f>IF(J47=1,"fishing",IF(K47= 1,"irrigation",IF(L47=1,"washing",IF(M47=1,"bathing","do_not_use"))))</f>
        <v>fishing</v>
      </c>
      <c r="O47" s="2">
        <v>0</v>
      </c>
      <c r="P47" s="8" t="s">
        <v>48</v>
      </c>
      <c r="Q47" s="2" t="s">
        <v>48</v>
      </c>
      <c r="R47" s="2" t="s">
        <v>48</v>
      </c>
      <c r="S47" s="7" t="s">
        <v>48</v>
      </c>
      <c r="T47" s="7" t="str">
        <f>S47</f>
        <v>NA</v>
      </c>
      <c r="U47" s="7" t="str">
        <f>T47</f>
        <v>NA</v>
      </c>
      <c r="V47" s="7" t="str">
        <f>U47</f>
        <v>NA</v>
      </c>
    </row>
    <row r="48" spans="1:22">
      <c r="A48" t="s">
        <v>223</v>
      </c>
      <c r="B48" t="str">
        <f>CONCATENATE(D48,"_",F48)</f>
        <v>Muliy_Bovik</v>
      </c>
      <c r="C48" t="s">
        <v>203</v>
      </c>
      <c r="D48" t="str">
        <f>MID(C48,1,5)</f>
        <v>Muliy</v>
      </c>
      <c r="E48" t="s">
        <v>224</v>
      </c>
      <c r="F48" t="s">
        <v>225</v>
      </c>
      <c r="G48">
        <v>56</v>
      </c>
      <c r="H48" t="s">
        <v>76</v>
      </c>
      <c r="I48" t="s">
        <v>27</v>
      </c>
      <c r="J48">
        <v>0</v>
      </c>
      <c r="K48">
        <v>0</v>
      </c>
      <c r="L48">
        <v>0</v>
      </c>
      <c r="M48">
        <v>0</v>
      </c>
      <c r="N48" s="1" t="str">
        <f>IF(J48=1,"fishing",IF(K48= 1,"irrigation",IF(L48=1,"washing",IF(M48=1,"bathing","do_not_use"))))</f>
        <v>do_not_use</v>
      </c>
      <c r="O48" s="2">
        <v>0</v>
      </c>
      <c r="P48" s="2" t="s">
        <v>48</v>
      </c>
      <c r="Q48" s="2" t="s">
        <v>48</v>
      </c>
      <c r="R48" s="2" t="s">
        <v>48</v>
      </c>
      <c r="S48" s="7" t="s">
        <v>48</v>
      </c>
      <c r="T48" s="7" t="str">
        <f>S48</f>
        <v>NA</v>
      </c>
      <c r="U48" s="7" t="str">
        <f>T48</f>
        <v>NA</v>
      </c>
      <c r="V48" s="7" t="str">
        <f>U48</f>
        <v>NA</v>
      </c>
    </row>
    <row r="49" spans="1:22">
      <c r="A49" t="s">
        <v>235</v>
      </c>
      <c r="B49" t="str">
        <f>CONCATENATE(D49,"_",F49)</f>
        <v>Muliy_Kanat</v>
      </c>
      <c r="C49" t="s">
        <v>203</v>
      </c>
      <c r="D49" t="str">
        <f>MID(C49,1,5)</f>
        <v>Muliy</v>
      </c>
      <c r="E49" t="s">
        <v>227</v>
      </c>
      <c r="F49" t="s">
        <v>228</v>
      </c>
      <c r="G49">
        <v>56</v>
      </c>
      <c r="H49" t="s">
        <v>39</v>
      </c>
      <c r="I49" t="s">
        <v>27</v>
      </c>
      <c r="J49">
        <v>0</v>
      </c>
      <c r="K49">
        <v>1</v>
      </c>
      <c r="L49">
        <v>0</v>
      </c>
      <c r="M49">
        <v>0</v>
      </c>
      <c r="N49" s="1" t="str">
        <f>IF(J49=1,"fishing",IF(K49= 1,"irrigation",IF(L49=1,"washing",IF(M49=1,"bathing","do_not_use"))))</f>
        <v>irrigation</v>
      </c>
      <c r="O49" s="2">
        <v>1</v>
      </c>
      <c r="P49" s="2">
        <v>2014</v>
      </c>
      <c r="Q49" s="2">
        <v>1</v>
      </c>
      <c r="R49" s="7" t="str">
        <f>TEXT(Q49*29, "mmm")</f>
        <v>Jan</v>
      </c>
      <c r="S49" s="7" t="s">
        <v>28</v>
      </c>
      <c r="T49" s="7" t="s">
        <v>48</v>
      </c>
      <c r="U49" s="2" t="s">
        <v>48</v>
      </c>
      <c r="V49" s="1" t="s">
        <v>48</v>
      </c>
    </row>
    <row r="50" spans="1:22">
      <c r="A50" t="s">
        <v>266</v>
      </c>
      <c r="B50" t="str">
        <f>CONCATENATE(D50,"_",F50)</f>
        <v>Muliy_Moola</v>
      </c>
      <c r="C50" t="s">
        <v>203</v>
      </c>
      <c r="D50" t="str">
        <f>MID(C50,1,5)</f>
        <v>Muliy</v>
      </c>
      <c r="E50" t="s">
        <v>245</v>
      </c>
      <c r="F50" t="s">
        <v>246</v>
      </c>
      <c r="G50">
        <v>56</v>
      </c>
      <c r="H50" t="s">
        <v>39</v>
      </c>
      <c r="I50" t="s">
        <v>27</v>
      </c>
      <c r="J50">
        <v>0</v>
      </c>
      <c r="K50">
        <v>1</v>
      </c>
      <c r="L50">
        <v>0</v>
      </c>
      <c r="M50">
        <v>0</v>
      </c>
      <c r="N50" s="1" t="str">
        <f>IF(J50=1,"fishing",IF(K50= 1,"irrigation",IF(L50=1,"washing",IF(M50=1,"bathing","do_not_use"))))</f>
        <v>irrigation</v>
      </c>
      <c r="O50" s="2">
        <v>0</v>
      </c>
      <c r="P50" s="2" t="s">
        <v>48</v>
      </c>
      <c r="Q50" s="2" t="s">
        <v>48</v>
      </c>
      <c r="R50" s="2" t="s">
        <v>48</v>
      </c>
      <c r="S50" s="7" t="s">
        <v>48</v>
      </c>
      <c r="T50" s="7" t="str">
        <f>S50</f>
        <v>NA</v>
      </c>
      <c r="U50" s="7" t="str">
        <f>T50</f>
        <v>NA</v>
      </c>
      <c r="V50" s="7" t="str">
        <f>U50</f>
        <v>NA</v>
      </c>
    </row>
    <row r="51" spans="1:22">
      <c r="A51" t="s">
        <v>41</v>
      </c>
      <c r="B51" t="str">
        <f>CONCATENATE(D51,"_",F51)</f>
        <v>Bedad_Chemp</v>
      </c>
      <c r="C51" t="s">
        <v>23</v>
      </c>
      <c r="D51" t="str">
        <f>MID(C51,1,5)</f>
        <v>Bedad</v>
      </c>
      <c r="E51" t="s">
        <v>42</v>
      </c>
      <c r="F51" t="s">
        <v>43</v>
      </c>
      <c r="G51">
        <v>55</v>
      </c>
      <c r="H51" t="s">
        <v>39</v>
      </c>
      <c r="I51" t="s">
        <v>27</v>
      </c>
      <c r="J51">
        <v>0</v>
      </c>
      <c r="K51">
        <v>1</v>
      </c>
      <c r="L51">
        <v>0</v>
      </c>
      <c r="M51">
        <v>0</v>
      </c>
      <c r="N51" s="1" t="str">
        <f>IF(J51=1,"fishing",IF(K51= 1,"irrigation",IF(L51=1,"washing",IF(M51=1,"bathing","do_not_use"))))</f>
        <v>irrigation</v>
      </c>
      <c r="O51" s="2">
        <v>0</v>
      </c>
      <c r="P51" s="2" t="s">
        <v>48</v>
      </c>
      <c r="Q51" s="2" t="s">
        <v>48</v>
      </c>
      <c r="R51" s="2" t="s">
        <v>48</v>
      </c>
      <c r="S51" s="7" t="s">
        <v>48</v>
      </c>
      <c r="T51" s="7" t="str">
        <f>S51</f>
        <v>NA</v>
      </c>
      <c r="U51" s="7" t="str">
        <f>T51</f>
        <v>NA</v>
      </c>
      <c r="V51" s="7" t="str">
        <f>U51</f>
        <v>NA</v>
      </c>
    </row>
    <row r="52" spans="1:22">
      <c r="A52" t="s">
        <v>233</v>
      </c>
      <c r="B52" t="str">
        <f>CONCATENATE(D52,"_",F52)</f>
        <v>Muliy_Kanat</v>
      </c>
      <c r="C52" t="s">
        <v>203</v>
      </c>
      <c r="D52" t="str">
        <f>MID(C52,1,5)</f>
        <v>Muliy</v>
      </c>
      <c r="E52" t="s">
        <v>227</v>
      </c>
      <c r="F52" t="s">
        <v>228</v>
      </c>
      <c r="G52">
        <v>55</v>
      </c>
      <c r="H52" t="s">
        <v>39</v>
      </c>
      <c r="I52" t="s">
        <v>27</v>
      </c>
      <c r="J52">
        <v>0</v>
      </c>
      <c r="K52">
        <v>1</v>
      </c>
      <c r="L52">
        <v>0</v>
      </c>
      <c r="M52">
        <v>0</v>
      </c>
      <c r="N52" s="1" t="str">
        <f>IF(J52=1,"fishing",IF(K52= 1,"irrigation",IF(L52=1,"washing",IF(M52=1,"bathing","do_not_use"))))</f>
        <v>irrigation</v>
      </c>
      <c r="O52" s="2">
        <v>1</v>
      </c>
      <c r="P52" s="2">
        <v>2017</v>
      </c>
      <c r="Q52" s="2" t="s">
        <v>29</v>
      </c>
      <c r="R52" s="2" t="s">
        <v>29</v>
      </c>
      <c r="S52" s="7" t="s">
        <v>50</v>
      </c>
      <c r="T52" s="7" t="s">
        <v>48</v>
      </c>
      <c r="U52" s="2" t="s">
        <v>48</v>
      </c>
      <c r="V52" s="1" t="s">
        <v>48</v>
      </c>
    </row>
    <row r="53" spans="1:22">
      <c r="A53" t="s">
        <v>90</v>
      </c>
      <c r="B53" t="str">
        <f>CONCATENATE(D53,"_",F53)</f>
        <v>Bedad_Varik</v>
      </c>
      <c r="C53" t="s">
        <v>23</v>
      </c>
      <c r="D53" t="str">
        <f>MID(C53,1,5)</f>
        <v>Bedad</v>
      </c>
      <c r="E53" t="s">
        <v>84</v>
      </c>
      <c r="F53" t="s">
        <v>85</v>
      </c>
      <c r="G53">
        <v>54</v>
      </c>
      <c r="H53" t="s">
        <v>91</v>
      </c>
      <c r="I53" t="s">
        <v>27</v>
      </c>
      <c r="J53">
        <v>0</v>
      </c>
      <c r="K53">
        <v>0</v>
      </c>
      <c r="L53">
        <v>0</v>
      </c>
      <c r="M53">
        <v>0</v>
      </c>
      <c r="N53" s="1" t="str">
        <f>IF(J53=1,"fishing",IF(K53= 1,"irrigation",IF(L53=1,"washing",IF(M53=1,"bathing","do_not_use"))))</f>
        <v>do_not_use</v>
      </c>
      <c r="O53" s="2">
        <v>1</v>
      </c>
      <c r="P53" s="2">
        <v>2019</v>
      </c>
      <c r="Q53" s="2">
        <v>5</v>
      </c>
      <c r="R53" s="7" t="str">
        <f>TEXT(Q53*29, "mmm")</f>
        <v>May</v>
      </c>
      <c r="S53" s="7" t="s">
        <v>28</v>
      </c>
      <c r="T53" s="7" t="s">
        <v>48</v>
      </c>
      <c r="U53" s="2" t="s">
        <v>48</v>
      </c>
      <c r="V53" s="1" t="s">
        <v>48</v>
      </c>
    </row>
    <row r="54" spans="1:22">
      <c r="A54" t="s">
        <v>107</v>
      </c>
      <c r="B54" t="str">
        <f>CONCATENATE(D54,"_",F54)</f>
        <v>Chemn_Thekk</v>
      </c>
      <c r="C54" t="s">
        <v>95</v>
      </c>
      <c r="D54" t="str">
        <f>MID(C54,1,5)</f>
        <v>Chemn</v>
      </c>
      <c r="E54" t="s">
        <v>101</v>
      </c>
      <c r="F54" t="s">
        <v>102</v>
      </c>
      <c r="G54">
        <v>54</v>
      </c>
      <c r="H54" t="s">
        <v>36</v>
      </c>
      <c r="I54" t="s">
        <v>27</v>
      </c>
      <c r="J54">
        <v>0</v>
      </c>
      <c r="K54">
        <v>0</v>
      </c>
      <c r="L54">
        <v>0</v>
      </c>
      <c r="M54">
        <v>0</v>
      </c>
      <c r="N54" s="1" t="str">
        <f>IF(J54=1,"fishing",IF(K54= 1,"irrigation",IF(L54=1,"washing",IF(M54=1,"bathing","do_not_use"))))</f>
        <v>do_not_use</v>
      </c>
      <c r="O54" s="2">
        <v>0</v>
      </c>
      <c r="P54" s="8" t="s">
        <v>48</v>
      </c>
      <c r="Q54" s="2" t="s">
        <v>48</v>
      </c>
      <c r="R54" s="2" t="s">
        <v>48</v>
      </c>
      <c r="S54" s="7" t="s">
        <v>48</v>
      </c>
      <c r="T54" s="7" t="str">
        <f>S54</f>
        <v>NA</v>
      </c>
      <c r="U54" s="7" t="str">
        <f>T54</f>
        <v>NA</v>
      </c>
      <c r="V54" s="7" t="str">
        <f>U54</f>
        <v>NA</v>
      </c>
    </row>
    <row r="55" spans="1:22">
      <c r="A55" t="s">
        <v>115</v>
      </c>
      <c r="B55" t="str">
        <f>CONCATENATE(D55,"_",F55)</f>
        <v>Chemn_Thekk</v>
      </c>
      <c r="C55" t="s">
        <v>95</v>
      </c>
      <c r="D55" t="str">
        <f>MID(C55,1,5)</f>
        <v>Chemn</v>
      </c>
      <c r="E55" t="s">
        <v>101</v>
      </c>
      <c r="F55" t="s">
        <v>102</v>
      </c>
      <c r="G55">
        <v>54</v>
      </c>
      <c r="H55" t="s">
        <v>26</v>
      </c>
      <c r="I55" t="s">
        <v>27</v>
      </c>
      <c r="J55">
        <v>0</v>
      </c>
      <c r="K55">
        <v>0</v>
      </c>
      <c r="L55">
        <v>0</v>
      </c>
      <c r="M55">
        <v>0</v>
      </c>
      <c r="N55" s="1" t="str">
        <f>IF(J55=1,"fishing",IF(K55= 1,"irrigation",IF(L55=1,"washing",IF(M55=1,"bathing","do_not_use"))))</f>
        <v>do_not_use</v>
      </c>
      <c r="O55" s="2">
        <v>0</v>
      </c>
      <c r="P55" s="8" t="s">
        <v>48</v>
      </c>
      <c r="Q55" s="2" t="s">
        <v>48</v>
      </c>
      <c r="R55" s="2" t="s">
        <v>48</v>
      </c>
      <c r="S55" s="7" t="s">
        <v>48</v>
      </c>
      <c r="T55" s="7" t="str">
        <f>S55</f>
        <v>NA</v>
      </c>
      <c r="U55" s="7" t="str">
        <f>T55</f>
        <v>NA</v>
      </c>
      <c r="V55" s="7" t="str">
        <f>U55</f>
        <v>NA</v>
      </c>
    </row>
    <row r="56" spans="1:22">
      <c r="A56" t="s">
        <v>217</v>
      </c>
      <c r="B56" t="str">
        <f>CONCATENATE(D56,"_",F56)</f>
        <v>Muliy_Bepe</v>
      </c>
      <c r="C56" t="s">
        <v>203</v>
      </c>
      <c r="D56" t="str">
        <f>MID(C56,1,5)</f>
        <v>Muliy</v>
      </c>
      <c r="E56" t="s">
        <v>215</v>
      </c>
      <c r="F56" t="s">
        <v>216</v>
      </c>
      <c r="G56">
        <v>54</v>
      </c>
      <c r="H56" t="s">
        <v>26</v>
      </c>
      <c r="I56" t="s">
        <v>27</v>
      </c>
      <c r="J56">
        <v>0</v>
      </c>
      <c r="K56">
        <v>1</v>
      </c>
      <c r="L56">
        <v>0</v>
      </c>
      <c r="M56">
        <v>0</v>
      </c>
      <c r="N56" s="1" t="str">
        <f>IF(J56=1,"fishing",IF(K56= 1,"irrigation",IF(L56=1,"washing",IF(M56=1,"bathing","do_not_use"))))</f>
        <v>irrigation</v>
      </c>
      <c r="O56" s="2">
        <v>1</v>
      </c>
      <c r="P56" s="2">
        <v>2019</v>
      </c>
      <c r="Q56" s="2">
        <v>5</v>
      </c>
      <c r="R56" s="7" t="str">
        <f>TEXT(Q56*29, "mmm")</f>
        <v>May</v>
      </c>
      <c r="S56" s="7" t="s">
        <v>28</v>
      </c>
      <c r="T56" s="7" t="s">
        <v>48</v>
      </c>
      <c r="U56" s="2" t="s">
        <v>48</v>
      </c>
      <c r="V56" s="1" t="s">
        <v>48</v>
      </c>
    </row>
    <row r="57" spans="1:22">
      <c r="A57" t="s">
        <v>53</v>
      </c>
      <c r="B57" t="str">
        <f>CONCATENATE(D57,"_",F57)</f>
        <v>Bedad_Kalla</v>
      </c>
      <c r="C57" t="s">
        <v>23</v>
      </c>
      <c r="D57" t="str">
        <f>MID(C57,1,5)</f>
        <v>Bedad</v>
      </c>
      <c r="E57" t="s">
        <v>45</v>
      </c>
      <c r="F57" t="s">
        <v>46</v>
      </c>
      <c r="G57">
        <v>53</v>
      </c>
      <c r="H57" t="s">
        <v>39</v>
      </c>
      <c r="I57" t="s">
        <v>27</v>
      </c>
      <c r="J57">
        <v>0</v>
      </c>
      <c r="K57">
        <v>0</v>
      </c>
      <c r="L57">
        <v>0</v>
      </c>
      <c r="M57">
        <v>0</v>
      </c>
      <c r="N57" s="1" t="str">
        <f>IF(J57=1,"fishing",IF(K57= 1,"irrigation",IF(L57=1,"washing",IF(M57=1,"bathing","do_not_use"))))</f>
        <v>do_not_use</v>
      </c>
      <c r="O57" s="2">
        <v>0</v>
      </c>
      <c r="P57" s="2" t="s">
        <v>48</v>
      </c>
      <c r="Q57" s="2" t="s">
        <v>48</v>
      </c>
      <c r="R57" s="2" t="s">
        <v>48</v>
      </c>
      <c r="S57" s="7" t="s">
        <v>48</v>
      </c>
      <c r="T57" s="7" t="str">
        <f>S57</f>
        <v>NA</v>
      </c>
      <c r="U57" s="7" t="str">
        <f>T57</f>
        <v>NA</v>
      </c>
      <c r="V57" s="7" t="str">
        <f>U57</f>
        <v>NA</v>
      </c>
    </row>
    <row r="58" spans="1:22">
      <c r="A58" t="s">
        <v>210</v>
      </c>
      <c r="B58" t="str">
        <f>CONCATENATE(D58,"_",F58)</f>
        <v>Muliy_Balan</v>
      </c>
      <c r="C58" t="s">
        <v>203</v>
      </c>
      <c r="D58" t="str">
        <f>MID(C58,1,5)</f>
        <v>Muliy</v>
      </c>
      <c r="E58" t="s">
        <v>204</v>
      </c>
      <c r="F58" t="s">
        <v>205</v>
      </c>
      <c r="G58">
        <v>53</v>
      </c>
      <c r="H58" t="s">
        <v>39</v>
      </c>
      <c r="I58" t="s">
        <v>27</v>
      </c>
      <c r="J58">
        <v>0</v>
      </c>
      <c r="K58">
        <v>1</v>
      </c>
      <c r="L58">
        <v>0</v>
      </c>
      <c r="M58">
        <v>0</v>
      </c>
      <c r="N58" s="1" t="str">
        <f>IF(J58=1,"fishing",IF(K58= 1,"irrigation",IF(L58=1,"washing",IF(M58=1,"bathing","do_not_use"))))</f>
        <v>irrigation</v>
      </c>
      <c r="O58" s="2">
        <v>0</v>
      </c>
      <c r="P58" s="2" t="s">
        <v>48</v>
      </c>
      <c r="Q58" s="2" t="s">
        <v>48</v>
      </c>
      <c r="R58" s="2" t="s">
        <v>48</v>
      </c>
      <c r="S58" s="7" t="s">
        <v>48</v>
      </c>
      <c r="T58" s="7" t="str">
        <f>S58</f>
        <v>NA</v>
      </c>
      <c r="U58" s="7" t="str">
        <f>T58</f>
        <v>NA</v>
      </c>
      <c r="V58" s="7" t="str">
        <f>U58</f>
        <v>NA</v>
      </c>
    </row>
    <row r="59" spans="1:22">
      <c r="A59" t="s">
        <v>75</v>
      </c>
      <c r="B59" t="str">
        <f>CONCATENATE(D59,"_",F59)</f>
        <v>Bedad_Kundo</v>
      </c>
      <c r="C59" t="s">
        <v>23</v>
      </c>
      <c r="D59" t="str">
        <f>MID(C59,1,5)</f>
        <v>Bedad</v>
      </c>
      <c r="E59" t="s">
        <v>63</v>
      </c>
      <c r="F59" t="s">
        <v>64</v>
      </c>
      <c r="G59">
        <v>52</v>
      </c>
      <c r="H59" t="s">
        <v>76</v>
      </c>
      <c r="I59" t="s">
        <v>39</v>
      </c>
      <c r="J59">
        <v>0</v>
      </c>
      <c r="K59">
        <v>1</v>
      </c>
      <c r="L59">
        <v>1</v>
      </c>
      <c r="M59">
        <v>0</v>
      </c>
      <c r="N59" s="1" t="str">
        <f>IF(J59=1,"fishing",IF(K59= 1,"irrigation",IF(L59=1,"washing",IF(M59=1,"bathing","do_not_use"))))</f>
        <v>irrigation</v>
      </c>
      <c r="O59" s="2">
        <v>0</v>
      </c>
      <c r="P59" s="2" t="s">
        <v>48</v>
      </c>
      <c r="Q59" s="2" t="s">
        <v>48</v>
      </c>
      <c r="R59" s="2" t="s">
        <v>48</v>
      </c>
      <c r="S59" s="7" t="s">
        <v>48</v>
      </c>
      <c r="T59" s="7" t="str">
        <f>S59</f>
        <v>NA</v>
      </c>
      <c r="U59" s="7" t="str">
        <f>T59</f>
        <v>NA</v>
      </c>
      <c r="V59" s="7" t="str">
        <f>U59</f>
        <v>NA</v>
      </c>
    </row>
    <row r="60" spans="1:22">
      <c r="A60" t="s">
        <v>131</v>
      </c>
      <c r="B60" t="str">
        <f>CONCATENATE(D60,"_",F60)</f>
        <v>Cheng_Chero</v>
      </c>
      <c r="C60" t="s">
        <v>117</v>
      </c>
      <c r="D60" t="str">
        <f>MID(C60,1,5)</f>
        <v>Cheng</v>
      </c>
      <c r="E60" t="s">
        <v>128</v>
      </c>
      <c r="F60" t="s">
        <v>129</v>
      </c>
      <c r="G60">
        <v>52</v>
      </c>
      <c r="H60" t="s">
        <v>47</v>
      </c>
      <c r="I60" t="s">
        <v>65</v>
      </c>
      <c r="J60">
        <v>1</v>
      </c>
      <c r="K60">
        <v>0</v>
      </c>
      <c r="L60">
        <v>0</v>
      </c>
      <c r="M60">
        <v>0</v>
      </c>
      <c r="N60" s="1" t="str">
        <f>IF(J60=1,"fishing",IF(K60= 1,"irrigation",IF(L60=1,"washing",IF(M60=1,"bathing","do_not_use"))))</f>
        <v>fishing</v>
      </c>
      <c r="O60" s="2">
        <v>0</v>
      </c>
      <c r="P60" s="8" t="s">
        <v>48</v>
      </c>
      <c r="Q60" s="2" t="s">
        <v>48</v>
      </c>
      <c r="R60" s="2" t="s">
        <v>48</v>
      </c>
      <c r="S60" s="7" t="s">
        <v>48</v>
      </c>
      <c r="T60" s="7" t="str">
        <f>S60</f>
        <v>NA</v>
      </c>
      <c r="U60" s="7" t="str">
        <f>T60</f>
        <v>NA</v>
      </c>
      <c r="V60" s="7" t="str">
        <f>U60</f>
        <v>NA</v>
      </c>
    </row>
    <row r="61" spans="1:22">
      <c r="A61" t="s">
        <v>148</v>
      </c>
      <c r="B61" t="str">
        <f>CONCATENATE(D61,"_",F61)</f>
        <v>Delam_EMPTY</v>
      </c>
      <c r="C61" t="s">
        <v>133</v>
      </c>
      <c r="D61" t="str">
        <f>MID(C61,1,5)</f>
        <v>Delam</v>
      </c>
      <c r="E61" t="s">
        <v>149</v>
      </c>
      <c r="F61" t="s">
        <v>149</v>
      </c>
      <c r="G61">
        <v>52</v>
      </c>
      <c r="H61" t="s">
        <v>39</v>
      </c>
      <c r="I61" t="s">
        <v>27</v>
      </c>
      <c r="J61">
        <v>0</v>
      </c>
      <c r="K61">
        <v>1</v>
      </c>
      <c r="L61">
        <v>0</v>
      </c>
      <c r="M61">
        <v>0</v>
      </c>
      <c r="N61" s="1" t="str">
        <f>IF(J61=1,"fishing",IF(K61= 1,"irrigation",IF(L61=1,"washing",IF(M61=1,"bathing","do_not_use"))))</f>
        <v>irrigation</v>
      </c>
      <c r="O61" s="2">
        <v>0</v>
      </c>
      <c r="P61" s="2" t="s">
        <v>48</v>
      </c>
      <c r="Q61" s="2" t="s">
        <v>48</v>
      </c>
      <c r="R61" s="2" t="s">
        <v>48</v>
      </c>
      <c r="S61" s="7" t="s">
        <v>48</v>
      </c>
      <c r="T61" s="7" t="str">
        <f>S61</f>
        <v>NA</v>
      </c>
      <c r="U61" s="7" t="str">
        <f>T61</f>
        <v>NA</v>
      </c>
      <c r="V61" s="7" t="str">
        <f>U61</f>
        <v>NA</v>
      </c>
    </row>
    <row r="62" spans="1:22">
      <c r="A62" t="s">
        <v>236</v>
      </c>
      <c r="B62" t="str">
        <f>CONCATENATE(D62,"_",F62)</f>
        <v>Muliy_Kanat</v>
      </c>
      <c r="C62" t="s">
        <v>203</v>
      </c>
      <c r="D62" t="str">
        <f>MID(C62,1,5)</f>
        <v>Muliy</v>
      </c>
      <c r="E62" t="s">
        <v>227</v>
      </c>
      <c r="F62" t="s">
        <v>228</v>
      </c>
      <c r="G62">
        <v>52</v>
      </c>
      <c r="H62" t="s">
        <v>39</v>
      </c>
      <c r="I62" t="s">
        <v>76</v>
      </c>
      <c r="J62">
        <v>0</v>
      </c>
      <c r="K62">
        <v>1</v>
      </c>
      <c r="L62">
        <v>0</v>
      </c>
      <c r="M62">
        <v>0</v>
      </c>
      <c r="N62" s="1" t="str">
        <f>IF(J62=1,"fishing",IF(K62= 1,"irrigation",IF(L62=1,"washing",IF(M62=1,"bathing","do_not_use"))))</f>
        <v>irrigation</v>
      </c>
      <c r="O62" s="2">
        <v>1</v>
      </c>
      <c r="P62" s="2">
        <v>2019</v>
      </c>
      <c r="Q62" s="2">
        <v>1</v>
      </c>
      <c r="R62" s="7" t="str">
        <f>TEXT(Q62*29, "mmm")</f>
        <v>Jan</v>
      </c>
      <c r="S62" s="7" t="s">
        <v>50</v>
      </c>
      <c r="T62" s="7" t="s">
        <v>48</v>
      </c>
      <c r="U62" s="2" t="s">
        <v>48</v>
      </c>
      <c r="V62" s="1" t="s">
        <v>48</v>
      </c>
    </row>
    <row r="63" spans="1:22">
      <c r="A63" t="s">
        <v>241</v>
      </c>
      <c r="B63" t="str">
        <f>CONCATENATE(D63,"_",F63)</f>
        <v>Muliy_Kanat</v>
      </c>
      <c r="C63" t="s">
        <v>203</v>
      </c>
      <c r="D63" t="str">
        <f>MID(C63,1,5)</f>
        <v>Muliy</v>
      </c>
      <c r="E63" t="s">
        <v>227</v>
      </c>
      <c r="F63" t="s">
        <v>228</v>
      </c>
      <c r="G63">
        <v>52</v>
      </c>
      <c r="H63" t="s">
        <v>47</v>
      </c>
      <c r="I63" t="s">
        <v>27</v>
      </c>
      <c r="J63">
        <v>1</v>
      </c>
      <c r="K63">
        <v>0</v>
      </c>
      <c r="L63">
        <v>0</v>
      </c>
      <c r="M63">
        <v>0</v>
      </c>
      <c r="N63" s="1" t="str">
        <f>IF(J63=1,"fishing",IF(K63= 1,"irrigation",IF(L63=1,"washing",IF(M63=1,"bathing","do_not_use"))))</f>
        <v>fishing</v>
      </c>
      <c r="O63" s="2">
        <v>1</v>
      </c>
      <c r="P63" s="2">
        <v>2011</v>
      </c>
      <c r="Q63" s="2" t="s">
        <v>29</v>
      </c>
      <c r="R63" s="2" t="s">
        <v>29</v>
      </c>
      <c r="S63" s="7" t="s">
        <v>122</v>
      </c>
      <c r="T63" s="7" t="s">
        <v>48</v>
      </c>
      <c r="U63" s="2" t="s">
        <v>48</v>
      </c>
      <c r="V63" s="1" t="s">
        <v>48</v>
      </c>
    </row>
    <row r="64" spans="1:22">
      <c r="A64" t="s">
        <v>69</v>
      </c>
      <c r="B64" t="str">
        <f>CONCATENATE(D64,"_",F64)</f>
        <v>Bedad_Kundo</v>
      </c>
      <c r="C64" t="s">
        <v>23</v>
      </c>
      <c r="D64" t="str">
        <f>MID(C64,1,5)</f>
        <v>Bedad</v>
      </c>
      <c r="E64" t="s">
        <v>63</v>
      </c>
      <c r="F64" t="s">
        <v>64</v>
      </c>
      <c r="G64">
        <v>51</v>
      </c>
      <c r="H64" t="s">
        <v>39</v>
      </c>
      <c r="I64" t="s">
        <v>27</v>
      </c>
      <c r="J64">
        <v>0</v>
      </c>
      <c r="K64">
        <v>1</v>
      </c>
      <c r="L64">
        <v>0</v>
      </c>
      <c r="M64">
        <v>0</v>
      </c>
      <c r="N64" s="1" t="str">
        <f>IF(J64=1,"fishing",IF(K64= 1,"irrigation",IF(L64=1,"washing",IF(M64=1,"bathing","do_not_use"))))</f>
        <v>irrigation</v>
      </c>
      <c r="O64" s="2">
        <v>0</v>
      </c>
      <c r="P64" s="2" t="s">
        <v>48</v>
      </c>
      <c r="Q64" s="2" t="s">
        <v>48</v>
      </c>
      <c r="R64" s="2" t="s">
        <v>48</v>
      </c>
      <c r="S64" s="7" t="s">
        <v>48</v>
      </c>
      <c r="T64" s="7" t="str">
        <f>S64</f>
        <v>NA</v>
      </c>
      <c r="U64" s="7" t="str">
        <f>T64</f>
        <v>NA</v>
      </c>
      <c r="V64" s="7" t="str">
        <f>U64</f>
        <v>NA</v>
      </c>
    </row>
    <row r="65" spans="1:22">
      <c r="A65" t="s">
        <v>112</v>
      </c>
      <c r="B65" t="str">
        <f>CONCATENATE(D65,"_",F65)</f>
        <v>Chemn_Thekk</v>
      </c>
      <c r="C65" t="s">
        <v>95</v>
      </c>
      <c r="D65" t="str">
        <f>MID(C65,1,5)</f>
        <v>Chemn</v>
      </c>
      <c r="E65" t="s">
        <v>101</v>
      </c>
      <c r="F65" t="s">
        <v>102</v>
      </c>
      <c r="G65">
        <v>51</v>
      </c>
      <c r="H65" t="s">
        <v>36</v>
      </c>
      <c r="I65" t="s">
        <v>27</v>
      </c>
      <c r="J65">
        <v>0</v>
      </c>
      <c r="K65">
        <v>0</v>
      </c>
      <c r="L65">
        <v>1</v>
      </c>
      <c r="M65">
        <v>0</v>
      </c>
      <c r="N65" s="1" t="str">
        <f>IF(J65=1,"fishing",IF(K65= 1,"irrigation",IF(L65=1,"washing",IF(M65=1,"bathing","do_not_use"))))</f>
        <v>washing</v>
      </c>
      <c r="O65" s="2">
        <v>0</v>
      </c>
      <c r="P65" s="8" t="s">
        <v>48</v>
      </c>
      <c r="Q65" s="2" t="s">
        <v>48</v>
      </c>
      <c r="R65" s="2" t="s">
        <v>48</v>
      </c>
      <c r="S65" s="7" t="s">
        <v>48</v>
      </c>
      <c r="T65" s="7" t="str">
        <f>S65</f>
        <v>NA</v>
      </c>
      <c r="U65" s="7" t="str">
        <f>T65</f>
        <v>NA</v>
      </c>
      <c r="V65" s="7" t="str">
        <f>U65</f>
        <v>NA</v>
      </c>
    </row>
    <row r="66" spans="1:22">
      <c r="A66" t="s">
        <v>187</v>
      </c>
      <c r="B66" t="str">
        <f>CONCATENATE(D66,"_",F66)</f>
        <v>Karad_Kunta</v>
      </c>
      <c r="C66" t="s">
        <v>172</v>
      </c>
      <c r="D66" t="str">
        <f>MID(C66,1,5)</f>
        <v>Karad</v>
      </c>
      <c r="E66" t="s">
        <v>183</v>
      </c>
      <c r="F66" t="s">
        <v>184</v>
      </c>
      <c r="G66">
        <v>51</v>
      </c>
      <c r="H66" t="s">
        <v>47</v>
      </c>
      <c r="I66" t="s">
        <v>27</v>
      </c>
      <c r="J66">
        <v>0</v>
      </c>
      <c r="K66">
        <v>0</v>
      </c>
      <c r="L66">
        <v>0</v>
      </c>
      <c r="M66">
        <v>0</v>
      </c>
      <c r="N66" s="1" t="str">
        <f>IF(J66=1,"fishing",IF(K66= 1,"irrigation",IF(L66=1,"washing",IF(M66=1,"bathing","do_not_use"))))</f>
        <v>do_not_use</v>
      </c>
      <c r="O66" s="2">
        <v>1</v>
      </c>
      <c r="P66" s="2">
        <v>2014</v>
      </c>
      <c r="Q66" s="2" t="s">
        <v>29</v>
      </c>
      <c r="R66" s="2" t="s">
        <v>29</v>
      </c>
      <c r="S66" s="7" t="s">
        <v>28</v>
      </c>
      <c r="T66" s="7" t="s">
        <v>48</v>
      </c>
      <c r="U66" s="2" t="s">
        <v>48</v>
      </c>
      <c r="V66" s="1" t="s">
        <v>48</v>
      </c>
    </row>
    <row r="67" spans="1:22">
      <c r="A67" t="s">
        <v>94</v>
      </c>
      <c r="B67" t="str">
        <f>CONCATENATE(D67,"_",F67)</f>
        <v>Chemn_Putha</v>
      </c>
      <c r="C67" t="s">
        <v>95</v>
      </c>
      <c r="D67" t="str">
        <f>MID(C67,1,5)</f>
        <v>Chemn</v>
      </c>
      <c r="E67" t="s">
        <v>96</v>
      </c>
      <c r="F67" t="s">
        <v>97</v>
      </c>
      <c r="G67">
        <v>50</v>
      </c>
      <c r="H67" t="s">
        <v>98</v>
      </c>
      <c r="I67" t="s">
        <v>39</v>
      </c>
      <c r="J67">
        <v>0</v>
      </c>
      <c r="K67">
        <v>1</v>
      </c>
      <c r="L67">
        <v>0</v>
      </c>
      <c r="M67">
        <v>0</v>
      </c>
      <c r="N67" s="1" t="str">
        <f>IF(J67=1,"fishing",IF(K67= 1,"irrigation",IF(L67=1,"washing",IF(M67=1,"bathing","do_not_use"))))</f>
        <v>irrigation</v>
      </c>
      <c r="O67" s="2">
        <v>1</v>
      </c>
      <c r="P67" s="2">
        <v>2014</v>
      </c>
      <c r="Q67" s="2" t="s">
        <v>29</v>
      </c>
      <c r="R67" s="2" t="s">
        <v>29</v>
      </c>
      <c r="S67" s="7" t="s">
        <v>28</v>
      </c>
      <c r="T67" s="7" t="s">
        <v>48</v>
      </c>
      <c r="U67" s="2" t="s">
        <v>48</v>
      </c>
      <c r="V67" s="1" t="s">
        <v>48</v>
      </c>
    </row>
    <row r="68" spans="1:22">
      <c r="A68" t="s">
        <v>123</v>
      </c>
      <c r="B68" t="str">
        <f>CONCATENATE(D68,"_",F68)</f>
        <v>Cheng_Cheng</v>
      </c>
      <c r="C68" t="s">
        <v>117</v>
      </c>
      <c r="D68" t="str">
        <f>MID(C68,1,5)</f>
        <v>Cheng</v>
      </c>
      <c r="E68" t="s">
        <v>124</v>
      </c>
      <c r="F68" t="s">
        <v>125</v>
      </c>
      <c r="G68">
        <v>50</v>
      </c>
      <c r="H68" t="s">
        <v>126</v>
      </c>
      <c r="I68" t="s">
        <v>47</v>
      </c>
      <c r="J68">
        <v>0</v>
      </c>
      <c r="K68">
        <v>0</v>
      </c>
      <c r="L68">
        <v>0</v>
      </c>
      <c r="M68">
        <v>0</v>
      </c>
      <c r="N68" s="1" t="str">
        <f>IF(J68=1,"fishing",IF(K68= 1,"irrigation",IF(L68=1,"washing",IF(M68=1,"bathing","do_not_use"))))</f>
        <v>do_not_use</v>
      </c>
      <c r="O68" s="2">
        <v>0</v>
      </c>
      <c r="P68" s="8" t="s">
        <v>48</v>
      </c>
      <c r="Q68" s="2" t="s">
        <v>48</v>
      </c>
      <c r="R68" s="2" t="s">
        <v>48</v>
      </c>
      <c r="S68" s="7" t="s">
        <v>48</v>
      </c>
      <c r="T68" s="7" t="str">
        <f>S68</f>
        <v>NA</v>
      </c>
      <c r="U68" s="7" t="str">
        <f>T68</f>
        <v>NA</v>
      </c>
      <c r="V68" s="7" t="str">
        <f>U68</f>
        <v>NA</v>
      </c>
    </row>
    <row r="69" spans="1:22">
      <c r="A69" t="s">
        <v>139</v>
      </c>
      <c r="B69" t="str">
        <f>CONCATENATE(D69,"_",F69)</f>
        <v>Delam_Devar</v>
      </c>
      <c r="C69" t="s">
        <v>133</v>
      </c>
      <c r="D69" t="str">
        <f>MID(C69,1,5)</f>
        <v>Delam</v>
      </c>
      <c r="E69" t="s">
        <v>140</v>
      </c>
      <c r="F69" t="s">
        <v>141</v>
      </c>
      <c r="G69">
        <v>50</v>
      </c>
      <c r="H69" t="s">
        <v>91</v>
      </c>
      <c r="I69" t="s">
        <v>27</v>
      </c>
      <c r="J69">
        <v>0</v>
      </c>
      <c r="K69">
        <v>0</v>
      </c>
      <c r="L69">
        <v>1</v>
      </c>
      <c r="M69">
        <v>1</v>
      </c>
      <c r="N69" s="1" t="str">
        <f>IF(J69=1,"fishing",IF(K69= 1,"irrigation",IF(L69=1,"washing",IF(M69=1,"bathing","do_not_use"))))</f>
        <v>washing</v>
      </c>
      <c r="O69" s="2">
        <v>0</v>
      </c>
      <c r="P69" s="2">
        <v>2004</v>
      </c>
      <c r="Q69" s="2" t="s">
        <v>29</v>
      </c>
      <c r="R69" s="2" t="s">
        <v>29</v>
      </c>
      <c r="S69" s="7" t="s">
        <v>29</v>
      </c>
      <c r="T69" s="7" t="str">
        <f>S69</f>
        <v>UK</v>
      </c>
      <c r="U69" s="7" t="str">
        <f>T69</f>
        <v>UK</v>
      </c>
      <c r="V69" s="7" t="str">
        <f>U69</f>
        <v>UK</v>
      </c>
    </row>
    <row r="70" spans="1:22">
      <c r="A70" t="s">
        <v>154</v>
      </c>
      <c r="B70" t="str">
        <f>CONCATENATE(D70,"_",F70)</f>
        <v>Delam_Mogar</v>
      </c>
      <c r="C70" t="s">
        <v>133</v>
      </c>
      <c r="D70" t="str">
        <f>MID(C70,1,5)</f>
        <v>Delam</v>
      </c>
      <c r="E70" t="s">
        <v>152</v>
      </c>
      <c r="F70" t="s">
        <v>152</v>
      </c>
      <c r="G70">
        <v>50</v>
      </c>
      <c r="H70" t="s">
        <v>36</v>
      </c>
      <c r="I70" t="s">
        <v>27</v>
      </c>
      <c r="J70">
        <v>0</v>
      </c>
      <c r="K70">
        <v>0</v>
      </c>
      <c r="L70">
        <v>0</v>
      </c>
      <c r="M70">
        <v>0</v>
      </c>
      <c r="N70" s="1" t="str">
        <f>IF(J70=1,"fishing",IF(K70= 1,"irrigation",IF(L70=1,"washing",IF(M70=1,"bathing","do_not_use"))))</f>
        <v>do_not_use</v>
      </c>
      <c r="O70" s="2">
        <v>0</v>
      </c>
      <c r="P70" s="2" t="s">
        <v>48</v>
      </c>
      <c r="Q70" s="2" t="s">
        <v>48</v>
      </c>
      <c r="R70" s="2" t="s">
        <v>48</v>
      </c>
      <c r="S70" s="7" t="s">
        <v>48</v>
      </c>
      <c r="T70" s="7" t="str">
        <f>S70</f>
        <v>NA</v>
      </c>
      <c r="U70" s="7" t="str">
        <f>T70</f>
        <v>NA</v>
      </c>
      <c r="V70" s="7" t="str">
        <f>U70</f>
        <v>NA</v>
      </c>
    </row>
    <row r="71" spans="1:22">
      <c r="A71" t="s">
        <v>181</v>
      </c>
      <c r="B71" t="str">
        <f>CONCATENATE(D71,"_",F71)</f>
        <v>Karad_EMPTY</v>
      </c>
      <c r="C71" t="s">
        <v>172</v>
      </c>
      <c r="D71" t="str">
        <f>MID(C71,1,5)</f>
        <v>Karad</v>
      </c>
      <c r="E71" t="s">
        <v>149</v>
      </c>
      <c r="F71" t="s">
        <v>149</v>
      </c>
      <c r="G71">
        <v>50</v>
      </c>
      <c r="H71" t="s">
        <v>39</v>
      </c>
      <c r="I71" t="s">
        <v>27</v>
      </c>
      <c r="J71">
        <v>0</v>
      </c>
      <c r="K71">
        <v>1</v>
      </c>
      <c r="L71">
        <v>0</v>
      </c>
      <c r="M71">
        <v>0</v>
      </c>
      <c r="N71" s="1" t="str">
        <f>IF(J71=1,"fishing",IF(K71= 1,"irrigation",IF(L71=1,"washing",IF(M71=1,"bathing","do_not_use"))))</f>
        <v>irrigation</v>
      </c>
      <c r="O71" s="2">
        <v>1</v>
      </c>
      <c r="P71" s="2">
        <v>2019</v>
      </c>
      <c r="Q71" s="2">
        <v>4</v>
      </c>
      <c r="R71" s="7" t="str">
        <f>TEXT(Q71*29, "mmm")</f>
        <v>Apr</v>
      </c>
      <c r="S71" s="7" t="s">
        <v>28</v>
      </c>
      <c r="T71" s="7" t="s">
        <v>48</v>
      </c>
      <c r="U71" s="2" t="s">
        <v>48</v>
      </c>
      <c r="V71" s="1" t="s">
        <v>48</v>
      </c>
    </row>
    <row r="72" spans="1:22">
      <c r="A72" t="s">
        <v>35</v>
      </c>
      <c r="B72" t="str">
        <f>CONCATENATE(D72,"_",F72)</f>
        <v>Bedad_Beemb</v>
      </c>
      <c r="C72" t="s">
        <v>23</v>
      </c>
      <c r="D72" t="str">
        <f>MID(C72,1,5)</f>
        <v>Bedad</v>
      </c>
      <c r="E72" t="s">
        <v>24</v>
      </c>
      <c r="F72" t="s">
        <v>25</v>
      </c>
      <c r="G72">
        <v>49</v>
      </c>
      <c r="H72" t="s">
        <v>36</v>
      </c>
      <c r="I72" t="s">
        <v>27</v>
      </c>
      <c r="J72">
        <v>0</v>
      </c>
      <c r="K72">
        <v>1</v>
      </c>
      <c r="L72">
        <v>0</v>
      </c>
      <c r="M72">
        <v>0</v>
      </c>
      <c r="N72" s="1" t="str">
        <f>IF(J72=1,"fishing",IF(K72= 1,"irrigation",IF(L72=1,"washing",IF(M72=1,"bathing","do_not_use"))))</f>
        <v>irrigation</v>
      </c>
      <c r="O72" s="2">
        <v>0</v>
      </c>
      <c r="P72" s="2" t="s">
        <v>48</v>
      </c>
      <c r="Q72" s="2" t="s">
        <v>48</v>
      </c>
      <c r="R72" s="2" t="s">
        <v>48</v>
      </c>
      <c r="S72" s="7" t="s">
        <v>48</v>
      </c>
      <c r="T72" s="7" t="str">
        <f>S72</f>
        <v>NA</v>
      </c>
      <c r="U72" s="7" t="str">
        <f>T72</f>
        <v>NA</v>
      </c>
      <c r="V72" s="7" t="str">
        <f>U72</f>
        <v>NA</v>
      </c>
    </row>
    <row r="73" spans="1:22">
      <c r="A73" t="s">
        <v>61</v>
      </c>
      <c r="B73" t="str">
        <f>CONCATENATE(D73,"_",F73)</f>
        <v>Bedad_Karak</v>
      </c>
      <c r="C73" t="s">
        <v>23</v>
      </c>
      <c r="D73" t="str">
        <f>MID(C73,1,5)</f>
        <v>Bedad</v>
      </c>
      <c r="E73" t="s">
        <v>55</v>
      </c>
      <c r="F73" t="s">
        <v>56</v>
      </c>
      <c r="G73">
        <v>49</v>
      </c>
      <c r="H73" t="s">
        <v>39</v>
      </c>
      <c r="I73" t="s">
        <v>27</v>
      </c>
      <c r="J73">
        <v>0</v>
      </c>
      <c r="K73">
        <v>1</v>
      </c>
      <c r="L73">
        <v>0</v>
      </c>
      <c r="M73">
        <v>0</v>
      </c>
      <c r="N73" s="1" t="str">
        <f>IF(J73=1,"fishing",IF(K73= 1,"irrigation",IF(L73=1,"washing",IF(M73=1,"bathing","do_not_use"))))</f>
        <v>irrigation</v>
      </c>
      <c r="O73" s="2">
        <v>1</v>
      </c>
      <c r="P73" s="2">
        <v>2017</v>
      </c>
      <c r="Q73" s="2" t="s">
        <v>29</v>
      </c>
      <c r="R73" s="2" t="s">
        <v>29</v>
      </c>
      <c r="S73" s="7" t="s">
        <v>28</v>
      </c>
      <c r="T73" s="7" t="s">
        <v>48</v>
      </c>
      <c r="U73" s="2" t="s">
        <v>48</v>
      </c>
      <c r="V73" s="1" t="s">
        <v>48</v>
      </c>
    </row>
    <row r="74" spans="1:22">
      <c r="A74" t="s">
        <v>151</v>
      </c>
      <c r="B74" t="str">
        <f>CONCATENATE(D74,"_",F74)</f>
        <v>Delam_Mogar</v>
      </c>
      <c r="C74" t="s">
        <v>133</v>
      </c>
      <c r="D74" t="str">
        <f>MID(C74,1,5)</f>
        <v>Delam</v>
      </c>
      <c r="E74" t="s">
        <v>152</v>
      </c>
      <c r="F74" t="s">
        <v>152</v>
      </c>
      <c r="G74">
        <v>49</v>
      </c>
      <c r="H74" t="s">
        <v>39</v>
      </c>
      <c r="I74" t="s">
        <v>76</v>
      </c>
      <c r="J74">
        <v>0</v>
      </c>
      <c r="K74">
        <v>1</v>
      </c>
      <c r="L74">
        <v>0</v>
      </c>
      <c r="M74">
        <v>0</v>
      </c>
      <c r="N74" s="1" t="str">
        <f>IF(J74=1,"fishing",IF(K74= 1,"irrigation",IF(L74=1,"washing",IF(M74=1,"bathing","do_not_use"))))</f>
        <v>irrigation</v>
      </c>
      <c r="O74" s="2">
        <v>0</v>
      </c>
      <c r="P74" s="2" t="s">
        <v>48</v>
      </c>
      <c r="Q74" s="2" t="s">
        <v>48</v>
      </c>
      <c r="R74" s="2" t="s">
        <v>48</v>
      </c>
      <c r="S74" s="7" t="s">
        <v>48</v>
      </c>
      <c r="T74" s="7" t="str">
        <f>S74</f>
        <v>NA</v>
      </c>
      <c r="U74" s="7" t="str">
        <f>T74</f>
        <v>NA</v>
      </c>
      <c r="V74" s="7" t="str">
        <f>U74</f>
        <v>NA</v>
      </c>
    </row>
    <row r="75" spans="1:22">
      <c r="A75" t="s">
        <v>156</v>
      </c>
      <c r="B75" t="str">
        <f>CONCATENATE(D75,"_",F75)</f>
        <v>Delam_Palla</v>
      </c>
      <c r="C75" t="s">
        <v>133</v>
      </c>
      <c r="D75" t="str">
        <f>MID(C75,1,5)</f>
        <v>Delam</v>
      </c>
      <c r="E75" t="s">
        <v>157</v>
      </c>
      <c r="F75" t="s">
        <v>158</v>
      </c>
      <c r="G75">
        <v>49</v>
      </c>
      <c r="H75" t="s">
        <v>47</v>
      </c>
      <c r="I75" t="s">
        <v>27</v>
      </c>
      <c r="J75">
        <v>0</v>
      </c>
      <c r="K75">
        <v>0</v>
      </c>
      <c r="L75">
        <v>0</v>
      </c>
      <c r="M75">
        <v>0</v>
      </c>
      <c r="N75" s="1" t="str">
        <f>IF(J75=1,"fishing",IF(K75= 1,"irrigation",IF(L75=1,"washing",IF(M75=1,"bathing","do_not_use"))))</f>
        <v>do_not_use</v>
      </c>
      <c r="O75" s="2">
        <v>0</v>
      </c>
      <c r="P75" s="2" t="s">
        <v>48</v>
      </c>
      <c r="Q75" s="2" t="s">
        <v>48</v>
      </c>
      <c r="R75" s="2" t="s">
        <v>48</v>
      </c>
      <c r="S75" s="7" t="s">
        <v>48</v>
      </c>
      <c r="T75" s="7" t="str">
        <f>S75</f>
        <v>NA</v>
      </c>
      <c r="U75" s="7" t="str">
        <f>T75</f>
        <v>NA</v>
      </c>
      <c r="V75" s="7" t="str">
        <f>U75</f>
        <v>NA</v>
      </c>
    </row>
    <row r="76" spans="1:22">
      <c r="A76" t="s">
        <v>218</v>
      </c>
      <c r="B76" t="str">
        <f>CONCATENATE(D76,"_",F76)</f>
        <v>Muliy_Bepe</v>
      </c>
      <c r="C76" t="s">
        <v>203</v>
      </c>
      <c r="D76" t="str">
        <f>MID(C76,1,5)</f>
        <v>Muliy</v>
      </c>
      <c r="E76" t="s">
        <v>215</v>
      </c>
      <c r="F76" t="s">
        <v>216</v>
      </c>
      <c r="G76">
        <v>49</v>
      </c>
      <c r="H76" t="s">
        <v>26</v>
      </c>
      <c r="I76" t="s">
        <v>27</v>
      </c>
      <c r="J76">
        <v>0</v>
      </c>
      <c r="K76">
        <v>1</v>
      </c>
      <c r="L76">
        <v>0</v>
      </c>
      <c r="M76">
        <v>0</v>
      </c>
      <c r="N76" s="1" t="str">
        <f>IF(J76=1,"fishing",IF(K76= 1,"irrigation",IF(L76=1,"washing",IF(M76=1,"bathing","do_not_use"))))</f>
        <v>irrigation</v>
      </c>
      <c r="O76" s="2">
        <v>1</v>
      </c>
      <c r="P76" s="2">
        <v>2019</v>
      </c>
      <c r="Q76" s="2">
        <v>3</v>
      </c>
      <c r="R76" s="7" t="str">
        <f>TEXT(Q76*29, "mmm")</f>
        <v>Mar</v>
      </c>
      <c r="S76" s="7" t="s">
        <v>28</v>
      </c>
      <c r="T76" s="7" t="s">
        <v>48</v>
      </c>
      <c r="U76" s="2" t="s">
        <v>48</v>
      </c>
      <c r="V76" s="1" t="s">
        <v>48</v>
      </c>
    </row>
    <row r="77" spans="1:22">
      <c r="A77" t="s">
        <v>244</v>
      </c>
      <c r="B77" t="str">
        <f>CONCATENATE(D77,"_",F77)</f>
        <v>Muliy_Moola</v>
      </c>
      <c r="C77" t="s">
        <v>203</v>
      </c>
      <c r="D77" t="str">
        <f>MID(C77,1,5)</f>
        <v>Muliy</v>
      </c>
      <c r="E77" t="s">
        <v>245</v>
      </c>
      <c r="F77" t="s">
        <v>246</v>
      </c>
      <c r="G77">
        <v>49</v>
      </c>
      <c r="H77" t="s">
        <v>98</v>
      </c>
      <c r="I77" t="s">
        <v>27</v>
      </c>
      <c r="J77">
        <v>1</v>
      </c>
      <c r="K77">
        <v>0</v>
      </c>
      <c r="L77">
        <v>0</v>
      </c>
      <c r="M77">
        <v>0</v>
      </c>
      <c r="N77" s="1" t="str">
        <f>IF(J77=1,"fishing",IF(K77= 1,"irrigation",IF(L77=1,"washing",IF(M77=1,"bathing","do_not_use"))))</f>
        <v>fishing</v>
      </c>
      <c r="O77" s="2">
        <v>1</v>
      </c>
      <c r="P77" s="2">
        <v>2019</v>
      </c>
      <c r="Q77" s="2">
        <v>11</v>
      </c>
      <c r="R77" s="7" t="str">
        <f>TEXT(Q77*29, "mmm")</f>
        <v>Nov</v>
      </c>
      <c r="S77" s="7" t="s">
        <v>122</v>
      </c>
      <c r="T77" s="7" t="s">
        <v>48</v>
      </c>
      <c r="U77" s="2" t="s">
        <v>48</v>
      </c>
      <c r="V77" s="1" t="s">
        <v>48</v>
      </c>
    </row>
    <row r="78" spans="1:22">
      <c r="A78" t="s">
        <v>22</v>
      </c>
      <c r="B78" t="str">
        <f>CONCATENATE(D78,"_",F78)</f>
        <v>Bedad_Beemb</v>
      </c>
      <c r="C78" t="s">
        <v>23</v>
      </c>
      <c r="D78" t="str">
        <f>MID(C78,1,5)</f>
        <v>Bedad</v>
      </c>
      <c r="E78" t="s">
        <v>24</v>
      </c>
      <c r="F78" t="s">
        <v>25</v>
      </c>
      <c r="G78">
        <v>48</v>
      </c>
      <c r="H78" t="s">
        <v>32</v>
      </c>
      <c r="I78" t="s">
        <v>27</v>
      </c>
      <c r="J78">
        <v>0</v>
      </c>
      <c r="K78">
        <v>1</v>
      </c>
      <c r="L78">
        <v>0</v>
      </c>
      <c r="M78">
        <v>0</v>
      </c>
      <c r="N78" s="1" t="str">
        <f>IF(J79=1,"fishing",IF(K79= 1,"irrigation",IF(L79=1,"washing",IF(M79=1,"bathing","do_not_use"))))</f>
        <v>fishing</v>
      </c>
      <c r="O78" s="2">
        <v>1</v>
      </c>
      <c r="P78" s="2">
        <v>2015</v>
      </c>
      <c r="Q78" s="2" t="s">
        <v>29</v>
      </c>
      <c r="R78" s="2" t="s">
        <v>29</v>
      </c>
      <c r="S78" s="7" t="s">
        <v>29</v>
      </c>
      <c r="T78" s="7" t="s">
        <v>48</v>
      </c>
      <c r="U78" s="2" t="s">
        <v>48</v>
      </c>
      <c r="V78" s="1" t="s">
        <v>48</v>
      </c>
    </row>
    <row r="79" spans="1:22">
      <c r="A79" t="s">
        <v>191</v>
      </c>
      <c r="B79" t="str">
        <f>CONCATENATE(D79,"_",F79)</f>
        <v>Karad_Manaa</v>
      </c>
      <c r="C79" t="s">
        <v>172</v>
      </c>
      <c r="D79" t="str">
        <f>MID(C79,1,5)</f>
        <v>Karad</v>
      </c>
      <c r="E79" t="s">
        <v>192</v>
      </c>
      <c r="F79" t="s">
        <v>193</v>
      </c>
      <c r="G79">
        <v>48</v>
      </c>
      <c r="H79" t="s">
        <v>39</v>
      </c>
      <c r="I79" t="s">
        <v>47</v>
      </c>
      <c r="J79">
        <v>1</v>
      </c>
      <c r="K79">
        <v>1</v>
      </c>
      <c r="L79">
        <v>0</v>
      </c>
      <c r="M79">
        <v>0</v>
      </c>
      <c r="N79" s="1" t="str">
        <f>IF(J79=1,"fishing",IF(K79= 1,"irrigation",IF(L79=1,"washing",IF(M79=1,"bathing","do_not_use"))))</f>
        <v>fishing</v>
      </c>
      <c r="O79" s="2">
        <v>0</v>
      </c>
      <c r="P79" s="2" t="s">
        <v>48</v>
      </c>
      <c r="Q79" s="2" t="s">
        <v>48</v>
      </c>
      <c r="R79" s="2" t="s">
        <v>48</v>
      </c>
      <c r="S79" s="7" t="s">
        <v>48</v>
      </c>
      <c r="T79" s="7" t="str">
        <f>S79</f>
        <v>NA</v>
      </c>
      <c r="U79" s="7" t="str">
        <f>T79</f>
        <v>NA</v>
      </c>
      <c r="V79" s="7" t="str">
        <f>U79</f>
        <v>NA</v>
      </c>
    </row>
    <row r="80" spans="1:22">
      <c r="A80" t="s">
        <v>209</v>
      </c>
      <c r="B80" t="str">
        <f>CONCATENATE(D80,"_",F80)</f>
        <v>Muliy_Balan</v>
      </c>
      <c r="C80" t="s">
        <v>203</v>
      </c>
      <c r="D80" t="str">
        <f>MID(C80,1,5)</f>
        <v>Muliy</v>
      </c>
      <c r="E80" t="s">
        <v>204</v>
      </c>
      <c r="F80" t="s">
        <v>205</v>
      </c>
      <c r="G80">
        <v>48</v>
      </c>
      <c r="H80" t="s">
        <v>39</v>
      </c>
      <c r="I80" t="s">
        <v>27</v>
      </c>
      <c r="J80">
        <v>0</v>
      </c>
      <c r="K80">
        <v>0</v>
      </c>
      <c r="L80">
        <v>0</v>
      </c>
      <c r="M80">
        <v>0</v>
      </c>
      <c r="N80" s="1" t="str">
        <f>IF(J80=1,"fishing",IF(K80= 1,"irrigation",IF(L80=1,"washing",IF(M80=1,"bathing","do_not_use"))))</f>
        <v>do_not_use</v>
      </c>
      <c r="O80" s="2">
        <v>1</v>
      </c>
      <c r="P80" s="2">
        <v>2018</v>
      </c>
      <c r="Q80" s="2">
        <v>4</v>
      </c>
      <c r="R80" s="7" t="str">
        <f>TEXT(Q80*29, "mmm")</f>
        <v>Apr</v>
      </c>
      <c r="S80" s="7" t="s">
        <v>28</v>
      </c>
      <c r="T80" s="7" t="s">
        <v>48</v>
      </c>
      <c r="U80" s="2" t="s">
        <v>48</v>
      </c>
      <c r="V80" s="1" t="s">
        <v>48</v>
      </c>
    </row>
    <row r="81" spans="1:22">
      <c r="A81" t="s">
        <v>212</v>
      </c>
      <c r="B81" t="str">
        <f>CONCATENATE(D81,"_",F81)</f>
        <v>Muliy_Balan</v>
      </c>
      <c r="C81" t="s">
        <v>203</v>
      </c>
      <c r="D81" t="str">
        <f>MID(C81,1,5)</f>
        <v>Muliy</v>
      </c>
      <c r="E81" t="s">
        <v>204</v>
      </c>
      <c r="F81" t="s">
        <v>205</v>
      </c>
      <c r="G81">
        <v>48</v>
      </c>
      <c r="H81" t="s">
        <v>76</v>
      </c>
      <c r="I81" t="s">
        <v>27</v>
      </c>
      <c r="J81">
        <v>0</v>
      </c>
      <c r="K81">
        <v>0</v>
      </c>
      <c r="L81">
        <v>0</v>
      </c>
      <c r="M81">
        <v>0</v>
      </c>
      <c r="N81" s="1" t="str">
        <f>IF(J81=1,"fishing",IF(K81= 1,"irrigation",IF(L81=1,"washing",IF(M81=1,"bathing","do_not_use"))))</f>
        <v>do_not_use</v>
      </c>
      <c r="O81" s="2">
        <v>0</v>
      </c>
      <c r="P81" s="2" t="s">
        <v>48</v>
      </c>
      <c r="Q81" s="2" t="s">
        <v>48</v>
      </c>
      <c r="R81" s="2" t="s">
        <v>48</v>
      </c>
      <c r="S81" s="7" t="s">
        <v>48</v>
      </c>
      <c r="T81" s="7" t="str">
        <f>S81</f>
        <v>NA</v>
      </c>
      <c r="U81" s="7" t="str">
        <f>T81</f>
        <v>NA</v>
      </c>
      <c r="V81" s="7" t="str">
        <f>U81</f>
        <v>NA</v>
      </c>
    </row>
    <row r="82" spans="1:22">
      <c r="A82" t="s">
        <v>38</v>
      </c>
      <c r="B82" t="str">
        <f>CONCATENATE(D82,"_",F82)</f>
        <v>Bedad_Beemb</v>
      </c>
      <c r="C82" t="s">
        <v>23</v>
      </c>
      <c r="D82" t="str">
        <f>MID(C82,1,5)</f>
        <v>Bedad</v>
      </c>
      <c r="E82" t="s">
        <v>24</v>
      </c>
      <c r="F82" t="s">
        <v>25</v>
      </c>
      <c r="G82">
        <v>47</v>
      </c>
      <c r="H82" t="s">
        <v>39</v>
      </c>
      <c r="I82" t="s">
        <v>27</v>
      </c>
      <c r="J82">
        <v>0</v>
      </c>
      <c r="K82">
        <v>1</v>
      </c>
      <c r="L82">
        <v>0</v>
      </c>
      <c r="M82">
        <v>0</v>
      </c>
      <c r="N82" s="1" t="str">
        <f>IF(J82=1,"fishing",IF(K82= 1,"irrigation",IF(L82=1,"washing",IF(M82=1,"bathing","do_not_use"))))</f>
        <v>irrigation</v>
      </c>
      <c r="O82" s="2">
        <v>0</v>
      </c>
      <c r="P82" s="2" t="s">
        <v>48</v>
      </c>
      <c r="Q82" s="2" t="s">
        <v>48</v>
      </c>
      <c r="R82" s="2" t="s">
        <v>48</v>
      </c>
      <c r="S82" s="7" t="s">
        <v>48</v>
      </c>
      <c r="T82" s="7" t="str">
        <f>S82</f>
        <v>NA</v>
      </c>
      <c r="U82" s="7" t="str">
        <f>T82</f>
        <v>NA</v>
      </c>
      <c r="V82" s="7" t="str">
        <f>U82</f>
        <v>NA</v>
      </c>
    </row>
    <row r="83" spans="1:22">
      <c r="A83" t="s">
        <v>86</v>
      </c>
      <c r="B83" t="str">
        <f>CONCATENATE(D83,"_",F83)</f>
        <v>Bedad_Varik</v>
      </c>
      <c r="C83" t="s">
        <v>23</v>
      </c>
      <c r="D83" t="str">
        <f>MID(C83,1,5)</f>
        <v>Bedad</v>
      </c>
      <c r="E83" t="s">
        <v>84</v>
      </c>
      <c r="F83" t="s">
        <v>85</v>
      </c>
      <c r="G83">
        <v>47</v>
      </c>
      <c r="H83" t="s">
        <v>39</v>
      </c>
      <c r="I83" t="s">
        <v>27</v>
      </c>
      <c r="J83">
        <v>1</v>
      </c>
      <c r="K83">
        <v>1</v>
      </c>
      <c r="L83">
        <v>0</v>
      </c>
      <c r="M83">
        <v>0</v>
      </c>
      <c r="N83" s="1" t="str">
        <f>IF(J83=1,"fishing",IF(K83= 1,"irrigation",IF(L83=1,"washing",IF(M83=1,"bathing","do_not_use"))))</f>
        <v>fishing</v>
      </c>
      <c r="O83" s="2">
        <v>1</v>
      </c>
      <c r="P83" s="2">
        <v>2019</v>
      </c>
      <c r="Q83" s="2">
        <v>4</v>
      </c>
      <c r="R83" s="7" t="str">
        <f>TEXT(Q83*29, "mmm")</f>
        <v>Apr</v>
      </c>
      <c r="S83" s="7" t="s">
        <v>28</v>
      </c>
      <c r="T83" s="7" t="s">
        <v>57</v>
      </c>
      <c r="U83" s="2">
        <v>1</v>
      </c>
      <c r="V83" s="1" t="s">
        <v>29</v>
      </c>
    </row>
    <row r="84" spans="1:22">
      <c r="A84" t="s">
        <v>132</v>
      </c>
      <c r="B84" t="str">
        <f>CONCATENATE(D84,"_",F84)</f>
        <v>Delam_Balav</v>
      </c>
      <c r="C84" t="s">
        <v>133</v>
      </c>
      <c r="D84" t="str">
        <f>MID(C84,1,5)</f>
        <v>Delam</v>
      </c>
      <c r="E84" t="s">
        <v>134</v>
      </c>
      <c r="F84" t="s">
        <v>135</v>
      </c>
      <c r="G84">
        <v>47</v>
      </c>
      <c r="H84" t="s">
        <v>26</v>
      </c>
      <c r="I84" t="s">
        <v>27</v>
      </c>
      <c r="J84">
        <v>0</v>
      </c>
      <c r="K84">
        <v>1</v>
      </c>
      <c r="L84">
        <v>0</v>
      </c>
      <c r="M84">
        <v>0</v>
      </c>
      <c r="N84" s="1" t="str">
        <f>IF(J84=1,"fishing",IF(K84= 1,"irrigation",IF(L84=1,"washing",IF(M84=1,"bathing","do_not_use"))))</f>
        <v>irrigation</v>
      </c>
      <c r="O84" s="2">
        <v>0</v>
      </c>
      <c r="P84" s="8" t="s">
        <v>48</v>
      </c>
      <c r="Q84" s="2" t="s">
        <v>48</v>
      </c>
      <c r="R84" s="2" t="s">
        <v>48</v>
      </c>
      <c r="S84" s="7" t="s">
        <v>48</v>
      </c>
      <c r="T84" s="7" t="str">
        <f>S84</f>
        <v>NA</v>
      </c>
      <c r="U84" s="7" t="str">
        <f>T84</f>
        <v>NA</v>
      </c>
      <c r="V84" s="7" t="str">
        <f>U84</f>
        <v>NA</v>
      </c>
    </row>
    <row r="85" spans="1:22">
      <c r="A85" t="s">
        <v>67</v>
      </c>
      <c r="B85" t="str">
        <f>CONCATENATE(D85,"_",F85)</f>
        <v>Bedad_Kundo</v>
      </c>
      <c r="C85" t="s">
        <v>23</v>
      </c>
      <c r="D85" t="str">
        <f>MID(C85,1,5)</f>
        <v>Bedad</v>
      </c>
      <c r="E85" t="s">
        <v>63</v>
      </c>
      <c r="F85" t="s">
        <v>64</v>
      </c>
      <c r="G85">
        <v>45</v>
      </c>
      <c r="H85" t="s">
        <v>36</v>
      </c>
      <c r="I85" t="s">
        <v>27</v>
      </c>
      <c r="J85">
        <v>0</v>
      </c>
      <c r="K85">
        <v>0</v>
      </c>
      <c r="L85">
        <v>0</v>
      </c>
      <c r="M85">
        <v>0</v>
      </c>
      <c r="N85" s="1" t="str">
        <f>IF(J85=1,"fishing",IF(K85= 1,"irrigation",IF(L85=1,"washing",IF(M85=1,"bathing","do_not_use"))))</f>
        <v>do_not_use</v>
      </c>
      <c r="O85" s="2">
        <v>0</v>
      </c>
      <c r="P85" s="2" t="s">
        <v>48</v>
      </c>
      <c r="Q85" s="2" t="s">
        <v>48</v>
      </c>
      <c r="R85" s="2" t="s">
        <v>48</v>
      </c>
      <c r="S85" s="7" t="s">
        <v>48</v>
      </c>
      <c r="T85" s="7" t="str">
        <f>S85</f>
        <v>NA</v>
      </c>
      <c r="U85" s="7" t="str">
        <f>T85</f>
        <v>NA</v>
      </c>
      <c r="V85" s="7" t="str">
        <f>U85</f>
        <v>NA</v>
      </c>
    </row>
    <row r="86" spans="1:22">
      <c r="A86" t="s">
        <v>68</v>
      </c>
      <c r="B86" t="str">
        <f>CONCATENATE(D86,"_",F86)</f>
        <v>Bedad_Kundo</v>
      </c>
      <c r="C86" t="s">
        <v>23</v>
      </c>
      <c r="D86" t="str">
        <f>MID(C86,1,5)</f>
        <v>Bedad</v>
      </c>
      <c r="E86" t="s">
        <v>63</v>
      </c>
      <c r="F86" t="s">
        <v>64</v>
      </c>
      <c r="G86">
        <v>45</v>
      </c>
      <c r="H86" t="s">
        <v>39</v>
      </c>
      <c r="I86" t="s">
        <v>27</v>
      </c>
      <c r="J86">
        <v>0</v>
      </c>
      <c r="K86">
        <v>1</v>
      </c>
      <c r="L86">
        <v>0</v>
      </c>
      <c r="M86">
        <v>0</v>
      </c>
      <c r="N86" s="1" t="str">
        <f>IF(J86=1,"fishing",IF(K86= 1,"irrigation",IF(L86=1,"washing",IF(M86=1,"bathing","do_not_use"))))</f>
        <v>irrigation</v>
      </c>
      <c r="O86" s="2">
        <v>1</v>
      </c>
      <c r="P86" s="2">
        <v>2014</v>
      </c>
      <c r="Q86" s="2">
        <v>3</v>
      </c>
      <c r="R86" s="7" t="str">
        <f>TEXT(Q86*29, "mmm")</f>
        <v>Mar</v>
      </c>
      <c r="S86" s="7" t="s">
        <v>28</v>
      </c>
      <c r="T86" s="7" t="s">
        <v>213</v>
      </c>
      <c r="U86" s="2">
        <v>1</v>
      </c>
      <c r="V86" s="1" t="s">
        <v>34</v>
      </c>
    </row>
    <row r="87" spans="1:22">
      <c r="A87" t="s">
        <v>71</v>
      </c>
      <c r="B87" t="str">
        <f>CONCATENATE(D87,"_",F87)</f>
        <v>Bedad_Kundo</v>
      </c>
      <c r="C87" t="s">
        <v>23</v>
      </c>
      <c r="D87" t="str">
        <f>MID(C87,1,5)</f>
        <v>Bedad</v>
      </c>
      <c r="E87" t="s">
        <v>63</v>
      </c>
      <c r="F87" t="s">
        <v>64</v>
      </c>
      <c r="G87">
        <v>45</v>
      </c>
      <c r="H87" t="s">
        <v>39</v>
      </c>
      <c r="I87" t="s">
        <v>27</v>
      </c>
      <c r="J87">
        <v>0</v>
      </c>
      <c r="K87">
        <v>1</v>
      </c>
      <c r="L87">
        <v>0</v>
      </c>
      <c r="M87">
        <v>0</v>
      </c>
      <c r="N87" s="1" t="str">
        <f>IF(J87=1,"fishing",IF(K87= 1,"irrigation",IF(L87=1,"washing",IF(M87=1,"bathing","do_not_use"))))</f>
        <v>irrigation</v>
      </c>
      <c r="O87" s="2">
        <v>1</v>
      </c>
      <c r="P87" s="2">
        <v>2019</v>
      </c>
      <c r="Q87" s="2">
        <v>5</v>
      </c>
      <c r="R87" s="7" t="str">
        <f>TEXT(Q87*29, "mmm")</f>
        <v>May</v>
      </c>
      <c r="S87" s="7" t="s">
        <v>28</v>
      </c>
      <c r="T87" s="7" t="s">
        <v>33</v>
      </c>
      <c r="U87" s="2">
        <v>1</v>
      </c>
      <c r="V87" s="1" t="s">
        <v>34</v>
      </c>
    </row>
    <row r="88" spans="1:22">
      <c r="A88" t="s">
        <v>80</v>
      </c>
      <c r="B88" t="str">
        <f>CONCATENATE(D88,"_",F88)</f>
        <v>Bedad_Kundo</v>
      </c>
      <c r="C88" t="s">
        <v>23</v>
      </c>
      <c r="D88" t="str">
        <f>MID(C88,1,5)</f>
        <v>Bedad</v>
      </c>
      <c r="E88" t="s">
        <v>63</v>
      </c>
      <c r="F88" t="s">
        <v>64</v>
      </c>
      <c r="G88">
        <v>45</v>
      </c>
      <c r="H88" t="s">
        <v>39</v>
      </c>
      <c r="I88" t="s">
        <v>27</v>
      </c>
      <c r="J88">
        <v>0</v>
      </c>
      <c r="K88">
        <v>1</v>
      </c>
      <c r="L88">
        <v>0</v>
      </c>
      <c r="M88">
        <v>0</v>
      </c>
      <c r="N88" s="1" t="str">
        <f>IF(J88=1,"fishing",IF(K88= 1,"irrigation",IF(L88=1,"washing",IF(M88=1,"bathing","do_not_use"))))</f>
        <v>irrigation</v>
      </c>
      <c r="O88" s="2">
        <v>0</v>
      </c>
      <c r="P88" s="8" t="s">
        <v>48</v>
      </c>
      <c r="Q88" s="2" t="s">
        <v>48</v>
      </c>
      <c r="R88" s="2" t="s">
        <v>48</v>
      </c>
      <c r="S88" s="7" t="s">
        <v>48</v>
      </c>
      <c r="T88" s="7" t="str">
        <f>S88</f>
        <v>NA</v>
      </c>
      <c r="U88" s="7" t="str">
        <f>T88</f>
        <v>NA</v>
      </c>
      <c r="V88" s="7" t="str">
        <f>U88</f>
        <v>NA</v>
      </c>
    </row>
    <row r="89" spans="1:22">
      <c r="A89" t="s">
        <v>93</v>
      </c>
      <c r="B89" t="str">
        <f>CONCATENATE(D89,"_",F89)</f>
        <v>Bedad_Varik</v>
      </c>
      <c r="C89" t="s">
        <v>23</v>
      </c>
      <c r="D89" t="str">
        <f>MID(C89,1,5)</f>
        <v>Bedad</v>
      </c>
      <c r="E89" t="s">
        <v>84</v>
      </c>
      <c r="F89" t="s">
        <v>85</v>
      </c>
      <c r="G89">
        <v>45</v>
      </c>
      <c r="H89" t="s">
        <v>76</v>
      </c>
      <c r="I89" t="s">
        <v>27</v>
      </c>
      <c r="J89">
        <v>0</v>
      </c>
      <c r="K89">
        <v>0</v>
      </c>
      <c r="L89">
        <v>0</v>
      </c>
      <c r="M89">
        <v>0</v>
      </c>
      <c r="N89" s="1" t="str">
        <f>IF(J89=1,"fishing",IF(K89= 1,"irrigation",IF(L89=1,"washing",IF(M89=1,"bathing","do_not_use"))))</f>
        <v>do_not_use</v>
      </c>
      <c r="O89" s="2">
        <v>1</v>
      </c>
      <c r="P89" s="2">
        <v>2018</v>
      </c>
      <c r="Q89" s="2">
        <v>5</v>
      </c>
      <c r="R89" s="7" t="str">
        <f>TEXT(Q89*29, "mmm")</f>
        <v>May</v>
      </c>
      <c r="S89" s="7" t="s">
        <v>50</v>
      </c>
      <c r="T89" s="7" t="s">
        <v>48</v>
      </c>
      <c r="U89" s="2" t="s">
        <v>48</v>
      </c>
      <c r="V89" s="1" t="s">
        <v>48</v>
      </c>
    </row>
    <row r="90" spans="1:22">
      <c r="A90" t="s">
        <v>114</v>
      </c>
      <c r="B90" t="str">
        <f>CONCATENATE(D90,"_",F90)</f>
        <v>Chemn_Thekk</v>
      </c>
      <c r="C90" t="s">
        <v>95</v>
      </c>
      <c r="D90" t="str">
        <f>MID(C90,1,5)</f>
        <v>Chemn</v>
      </c>
      <c r="E90" t="s">
        <v>101</v>
      </c>
      <c r="F90" t="s">
        <v>102</v>
      </c>
      <c r="G90">
        <v>45</v>
      </c>
      <c r="H90" t="s">
        <v>36</v>
      </c>
      <c r="I90" t="s">
        <v>27</v>
      </c>
      <c r="J90">
        <v>0</v>
      </c>
      <c r="K90">
        <v>0</v>
      </c>
      <c r="L90">
        <v>0</v>
      </c>
      <c r="M90">
        <v>0</v>
      </c>
      <c r="N90" s="1" t="str">
        <f>IF(J90=1,"fishing",IF(K90= 1,"irrigation",IF(L90=1,"washing",IF(M90=1,"bathing","do_not_use"))))</f>
        <v>do_not_use</v>
      </c>
      <c r="O90" s="2">
        <v>0</v>
      </c>
      <c r="P90" s="8" t="s">
        <v>48</v>
      </c>
      <c r="Q90" s="2" t="s">
        <v>48</v>
      </c>
      <c r="R90" s="2" t="s">
        <v>48</v>
      </c>
      <c r="S90" s="7" t="s">
        <v>48</v>
      </c>
      <c r="T90" s="7" t="str">
        <f>S90</f>
        <v>NA</v>
      </c>
      <c r="U90" s="7" t="str">
        <f>T90</f>
        <v>NA</v>
      </c>
      <c r="V90" s="7" t="str">
        <f>U90</f>
        <v>NA</v>
      </c>
    </row>
    <row r="91" spans="1:22">
      <c r="A91" t="s">
        <v>127</v>
      </c>
      <c r="B91" t="str">
        <f>CONCATENATE(D91,"_",F91)</f>
        <v>Cheng_Chero</v>
      </c>
      <c r="C91" t="s">
        <v>117</v>
      </c>
      <c r="D91" t="str">
        <f>MID(C91,1,5)</f>
        <v>Cheng</v>
      </c>
      <c r="E91" t="s">
        <v>128</v>
      </c>
      <c r="F91" t="s">
        <v>129</v>
      </c>
      <c r="G91">
        <v>45</v>
      </c>
      <c r="H91" t="s">
        <v>47</v>
      </c>
      <c r="I91" t="s">
        <v>27</v>
      </c>
      <c r="J91">
        <v>0</v>
      </c>
      <c r="K91">
        <v>0</v>
      </c>
      <c r="L91">
        <v>0</v>
      </c>
      <c r="M91">
        <v>0</v>
      </c>
      <c r="N91" s="1" t="str">
        <f>IF(J91=1,"fishing",IF(K91= 1,"irrigation",IF(L91=1,"washing",IF(M91=1,"bathing","do_not_use"))))</f>
        <v>do_not_use</v>
      </c>
      <c r="O91" s="2">
        <v>0</v>
      </c>
      <c r="P91" s="8" t="s">
        <v>48</v>
      </c>
      <c r="Q91" s="2" t="s">
        <v>48</v>
      </c>
      <c r="R91" s="2" t="s">
        <v>48</v>
      </c>
      <c r="S91" s="7" t="s">
        <v>48</v>
      </c>
      <c r="T91" s="7" t="str">
        <f>S91</f>
        <v>NA</v>
      </c>
      <c r="U91" s="7" t="str">
        <f>T91</f>
        <v>NA</v>
      </c>
      <c r="V91" s="7" t="str">
        <f>U91</f>
        <v>NA</v>
      </c>
    </row>
    <row r="92" spans="1:22">
      <c r="A92" t="s">
        <v>162</v>
      </c>
      <c r="B92" t="str">
        <f>CONCATENATE(D92,"_",F92)</f>
        <v>Delam_Pandy</v>
      </c>
      <c r="C92" t="s">
        <v>133</v>
      </c>
      <c r="D92" t="str">
        <f>MID(C92,1,5)</f>
        <v>Delam</v>
      </c>
      <c r="E92" t="s">
        <v>161</v>
      </c>
      <c r="F92" t="s">
        <v>161</v>
      </c>
      <c r="G92">
        <v>45</v>
      </c>
      <c r="H92" t="s">
        <v>47</v>
      </c>
      <c r="I92" t="s">
        <v>27</v>
      </c>
      <c r="J92">
        <v>0</v>
      </c>
      <c r="K92">
        <v>0</v>
      </c>
      <c r="L92">
        <v>0</v>
      </c>
      <c r="M92">
        <v>0</v>
      </c>
      <c r="N92" s="1" t="str">
        <f>IF(J92=1,"fishing",IF(K92= 1,"irrigation",IF(L92=1,"washing",IF(M92=1,"bathing","do_not_use"))))</f>
        <v>do_not_use</v>
      </c>
      <c r="O92" s="2">
        <v>0</v>
      </c>
      <c r="P92" s="2" t="s">
        <v>48</v>
      </c>
      <c r="Q92" s="2" t="s">
        <v>48</v>
      </c>
      <c r="R92" s="2" t="s">
        <v>48</v>
      </c>
      <c r="S92" s="7" t="s">
        <v>48</v>
      </c>
      <c r="T92" s="7" t="str">
        <f>S92</f>
        <v>NA</v>
      </c>
      <c r="U92" s="7" t="str">
        <f>T92</f>
        <v>NA</v>
      </c>
      <c r="V92" s="7" t="str">
        <f>U92</f>
        <v>NA</v>
      </c>
    </row>
    <row r="93" spans="1:22">
      <c r="A93" t="s">
        <v>166</v>
      </c>
      <c r="B93" t="str">
        <f>CONCATENATE(D93,"_",F93)</f>
        <v>Delam_Pudiy</v>
      </c>
      <c r="C93" t="s">
        <v>133</v>
      </c>
      <c r="D93" t="str">
        <f>MID(C93,1,5)</f>
        <v>Delam</v>
      </c>
      <c r="E93" t="s">
        <v>164</v>
      </c>
      <c r="F93" t="s">
        <v>165</v>
      </c>
      <c r="G93">
        <v>45</v>
      </c>
      <c r="H93" t="s">
        <v>39</v>
      </c>
      <c r="I93" t="s">
        <v>27</v>
      </c>
      <c r="J93">
        <v>1</v>
      </c>
      <c r="K93">
        <v>1</v>
      </c>
      <c r="L93">
        <v>0</v>
      </c>
      <c r="M93">
        <v>0</v>
      </c>
      <c r="N93" s="1" t="str">
        <f>IF(J93=1,"fishing",IF(K93= 1,"irrigation",IF(L93=1,"washing",IF(M93=1,"bathing","do_not_use"))))</f>
        <v>fishing</v>
      </c>
      <c r="O93" s="2">
        <v>1</v>
      </c>
      <c r="P93" s="2">
        <v>2019</v>
      </c>
      <c r="Q93" s="2">
        <v>5</v>
      </c>
      <c r="R93" s="7" t="str">
        <f>TEXT(Q93*29, "mmm")</f>
        <v>May</v>
      </c>
      <c r="S93" s="7" t="s">
        <v>28</v>
      </c>
      <c r="T93" s="7" t="s">
        <v>48</v>
      </c>
      <c r="U93" s="2" t="s">
        <v>48</v>
      </c>
      <c r="V93" s="1" t="s">
        <v>48</v>
      </c>
    </row>
    <row r="94" spans="1:22">
      <c r="A94" t="s">
        <v>174</v>
      </c>
      <c r="B94" t="str">
        <f>CONCATENATE(D94,"_",F94)</f>
        <v>Karad_Adhur</v>
      </c>
      <c r="C94" t="s">
        <v>172</v>
      </c>
      <c r="D94" t="str">
        <f>MID(C94,1,5)</f>
        <v>Karad</v>
      </c>
      <c r="E94" t="s">
        <v>175</v>
      </c>
      <c r="F94" t="s">
        <v>173</v>
      </c>
      <c r="G94">
        <v>45</v>
      </c>
      <c r="H94" t="s">
        <v>39</v>
      </c>
      <c r="I94" t="s">
        <v>47</v>
      </c>
      <c r="J94">
        <v>0</v>
      </c>
      <c r="K94">
        <v>1</v>
      </c>
      <c r="L94">
        <v>0</v>
      </c>
      <c r="M94">
        <v>1</v>
      </c>
      <c r="N94" s="1" t="str">
        <f>IF(J94=1,"fishing",IF(K94= 1,"irrigation",IF(L94=1,"washing",IF(M94=1,"bathing","do_not_use"))))</f>
        <v>irrigation</v>
      </c>
      <c r="O94" s="2">
        <v>1</v>
      </c>
      <c r="P94" s="2">
        <v>2014</v>
      </c>
      <c r="Q94" s="2" t="s">
        <v>29</v>
      </c>
      <c r="R94" s="2" t="s">
        <v>29</v>
      </c>
      <c r="S94" s="7" t="s">
        <v>28</v>
      </c>
      <c r="T94" s="7" t="s">
        <v>33</v>
      </c>
      <c r="U94" s="2">
        <v>1</v>
      </c>
      <c r="V94" s="1" t="s">
        <v>34</v>
      </c>
    </row>
    <row r="95" spans="1:22">
      <c r="A95" t="s">
        <v>176</v>
      </c>
      <c r="B95" t="str">
        <f>CONCATENATE(D95,"_",F95)</f>
        <v>Karad_Balak</v>
      </c>
      <c r="C95" t="s">
        <v>172</v>
      </c>
      <c r="D95" t="str">
        <f>MID(C95,1,5)</f>
        <v>Karad</v>
      </c>
      <c r="E95" t="s">
        <v>177</v>
      </c>
      <c r="F95" t="s">
        <v>178</v>
      </c>
      <c r="G95">
        <v>45</v>
      </c>
      <c r="H95" t="s">
        <v>39</v>
      </c>
      <c r="I95" t="s">
        <v>27</v>
      </c>
      <c r="J95">
        <v>0</v>
      </c>
      <c r="K95">
        <v>1</v>
      </c>
      <c r="L95">
        <v>0</v>
      </c>
      <c r="M95">
        <v>0</v>
      </c>
      <c r="N95" s="1" t="str">
        <f>IF(J95=1,"fishing",IF(K95= 1,"irrigation",IF(L95=1,"washing",IF(M95=1,"bathing","do_not_use"))))</f>
        <v>irrigation</v>
      </c>
      <c r="O95" s="2">
        <v>1</v>
      </c>
      <c r="P95" s="2">
        <v>2014</v>
      </c>
      <c r="Q95" s="2" t="s">
        <v>29</v>
      </c>
      <c r="R95" s="2" t="s">
        <v>29</v>
      </c>
      <c r="S95" s="7" t="s">
        <v>28</v>
      </c>
      <c r="T95" s="7" t="s">
        <v>33</v>
      </c>
      <c r="U95" s="2">
        <v>1</v>
      </c>
      <c r="V95" s="1" t="s">
        <v>29</v>
      </c>
    </row>
    <row r="96" spans="1:22">
      <c r="A96" t="s">
        <v>202</v>
      </c>
      <c r="B96" t="str">
        <f>CONCATENATE(D96,"_",F96)</f>
        <v>Muliy_Balan</v>
      </c>
      <c r="C96" t="s">
        <v>203</v>
      </c>
      <c r="D96" t="str">
        <f>MID(C96,1,5)</f>
        <v>Muliy</v>
      </c>
      <c r="E96" t="s">
        <v>204</v>
      </c>
      <c r="F96" t="s">
        <v>205</v>
      </c>
      <c r="G96">
        <v>45</v>
      </c>
      <c r="H96" t="s">
        <v>59</v>
      </c>
      <c r="I96" t="s">
        <v>27</v>
      </c>
      <c r="J96">
        <v>0</v>
      </c>
      <c r="K96">
        <v>0</v>
      </c>
      <c r="L96">
        <v>0</v>
      </c>
      <c r="M96">
        <v>0</v>
      </c>
      <c r="N96" s="1" t="str">
        <f>IF(J96=1,"fishing",IF(K96= 1,"irrigation",IF(L96=1,"washing",IF(M96=1,"bathing","do_not_use"))))</f>
        <v>do_not_use</v>
      </c>
      <c r="O96" s="2">
        <v>0</v>
      </c>
      <c r="P96" s="2" t="s">
        <v>48</v>
      </c>
      <c r="Q96" s="2" t="s">
        <v>48</v>
      </c>
      <c r="R96" s="2" t="s">
        <v>48</v>
      </c>
      <c r="S96" s="7" t="s">
        <v>48</v>
      </c>
      <c r="T96" s="7" t="str">
        <f>S96</f>
        <v>NA</v>
      </c>
      <c r="U96" s="7" t="str">
        <f>T96</f>
        <v>NA</v>
      </c>
      <c r="V96" s="7" t="str">
        <f>U96</f>
        <v>NA</v>
      </c>
    </row>
    <row r="97" spans="1:22">
      <c r="A97" t="s">
        <v>257</v>
      </c>
      <c r="B97" t="str">
        <f>CONCATENATE(D97,"_",F97)</f>
        <v>Muliy_Moola</v>
      </c>
      <c r="C97" t="s">
        <v>203</v>
      </c>
      <c r="D97" t="str">
        <f>MID(C97,1,5)</f>
        <v>Muliy</v>
      </c>
      <c r="E97" t="s">
        <v>245</v>
      </c>
      <c r="F97" t="s">
        <v>246</v>
      </c>
      <c r="G97">
        <v>45</v>
      </c>
      <c r="H97" t="s">
        <v>36</v>
      </c>
      <c r="I97" t="s">
        <v>27</v>
      </c>
      <c r="J97">
        <v>0</v>
      </c>
      <c r="K97">
        <v>0</v>
      </c>
      <c r="L97">
        <v>0</v>
      </c>
      <c r="M97">
        <v>0</v>
      </c>
      <c r="N97" s="1" t="str">
        <f>IF(J97=1,"fishing",IF(K97= 1,"irrigation",IF(L97=1,"washing",IF(M97=1,"bathing","do_not_use"))))</f>
        <v>do_not_use</v>
      </c>
      <c r="O97" s="2">
        <v>0</v>
      </c>
      <c r="P97" s="2" t="s">
        <v>48</v>
      </c>
      <c r="Q97" s="2" t="s">
        <v>48</v>
      </c>
      <c r="R97" s="2" t="s">
        <v>48</v>
      </c>
      <c r="S97" s="7" t="s">
        <v>48</v>
      </c>
      <c r="T97" s="7" t="str">
        <f>S97</f>
        <v>NA</v>
      </c>
      <c r="U97" s="7" t="str">
        <f>T97</f>
        <v>NA</v>
      </c>
      <c r="V97" s="7" t="str">
        <f>U97</f>
        <v>NA</v>
      </c>
    </row>
    <row r="98" spans="1:22">
      <c r="A98" t="s">
        <v>137</v>
      </c>
      <c r="B98" t="str">
        <f>CONCATENATE(D98,"_",F98)</f>
        <v>Delam_Balav</v>
      </c>
      <c r="C98" t="s">
        <v>133</v>
      </c>
      <c r="D98" t="str">
        <f>MID(C98,1,5)</f>
        <v>Delam</v>
      </c>
      <c r="E98" t="s">
        <v>134</v>
      </c>
      <c r="F98" t="s">
        <v>135</v>
      </c>
      <c r="G98">
        <v>44</v>
      </c>
      <c r="H98" t="s">
        <v>26</v>
      </c>
      <c r="I98" t="s">
        <v>27</v>
      </c>
      <c r="J98">
        <v>0</v>
      </c>
      <c r="K98">
        <v>1</v>
      </c>
      <c r="L98">
        <v>1</v>
      </c>
      <c r="M98">
        <v>0</v>
      </c>
      <c r="N98" s="1" t="str">
        <f>IF(J98=1,"fishing",IF(K98= 1,"irrigation",IF(L98=1,"washing",IF(M98=1,"bathing","do_not_use"))))</f>
        <v>irrigation</v>
      </c>
      <c r="O98" s="2">
        <v>1</v>
      </c>
      <c r="P98" s="2">
        <v>2019</v>
      </c>
      <c r="Q98" s="2">
        <v>1</v>
      </c>
      <c r="R98" s="7" t="str">
        <f>TEXT(Q98*29, "mmm")</f>
        <v>Jan</v>
      </c>
      <c r="S98" s="7" t="s">
        <v>28</v>
      </c>
      <c r="T98" s="7" t="s">
        <v>48</v>
      </c>
      <c r="U98" s="2" t="s">
        <v>48</v>
      </c>
      <c r="V98" s="1" t="s">
        <v>48</v>
      </c>
    </row>
    <row r="99" spans="1:22">
      <c r="A99" t="s">
        <v>163</v>
      </c>
      <c r="B99" t="str">
        <f>CONCATENATE(D99,"_",F99)</f>
        <v>Delam_Pudiy</v>
      </c>
      <c r="C99" t="s">
        <v>133</v>
      </c>
      <c r="D99" t="str">
        <f>MID(C99,1,5)</f>
        <v>Delam</v>
      </c>
      <c r="E99" t="s">
        <v>164</v>
      </c>
      <c r="F99" t="s">
        <v>165</v>
      </c>
      <c r="G99">
        <v>43</v>
      </c>
      <c r="H99" t="s">
        <v>39</v>
      </c>
      <c r="I99" t="s">
        <v>27</v>
      </c>
      <c r="J99">
        <v>0</v>
      </c>
      <c r="K99">
        <v>1</v>
      </c>
      <c r="L99">
        <v>0</v>
      </c>
      <c r="M99">
        <v>0</v>
      </c>
      <c r="N99" s="1" t="str">
        <f>IF(J99=1,"fishing",IF(K99= 1,"irrigation",IF(L99=1,"washing",IF(M99=1,"bathing","do_not_use"))))</f>
        <v>irrigation</v>
      </c>
      <c r="O99" s="2">
        <v>1</v>
      </c>
      <c r="P99" s="2">
        <v>2019</v>
      </c>
      <c r="Q99" s="2">
        <v>4</v>
      </c>
      <c r="R99" s="7" t="str">
        <f>TEXT(Q99*29, "mmm")</f>
        <v>Apr</v>
      </c>
      <c r="S99" s="7" t="s">
        <v>28</v>
      </c>
      <c r="T99" s="7" t="s">
        <v>48</v>
      </c>
      <c r="U99" s="2" t="s">
        <v>48</v>
      </c>
      <c r="V99" s="1" t="s">
        <v>48</v>
      </c>
    </row>
    <row r="100" spans="1:22">
      <c r="A100" t="s">
        <v>49</v>
      </c>
      <c r="B100" t="str">
        <f>CONCATENATE(D100,"_",F100)</f>
        <v>Bedad_Kalla</v>
      </c>
      <c r="C100" t="s">
        <v>23</v>
      </c>
      <c r="D100" t="str">
        <f>MID(C100,1,5)</f>
        <v>Bedad</v>
      </c>
      <c r="E100" t="s">
        <v>45</v>
      </c>
      <c r="F100" t="s">
        <v>46</v>
      </c>
      <c r="G100">
        <v>42</v>
      </c>
      <c r="H100" t="s">
        <v>36</v>
      </c>
      <c r="I100" t="s">
        <v>27</v>
      </c>
      <c r="J100">
        <v>0</v>
      </c>
      <c r="K100">
        <v>0</v>
      </c>
      <c r="L100">
        <v>0</v>
      </c>
      <c r="M100">
        <v>0</v>
      </c>
      <c r="N100" s="1" t="str">
        <f>IF(J100=1,"fishing",IF(K100= 1,"irrigation",IF(L100=1,"washing",IF(M100=1,"bathing","do_not_use"))))</f>
        <v>do_not_use</v>
      </c>
      <c r="O100" s="2">
        <v>0</v>
      </c>
      <c r="P100" s="2" t="s">
        <v>48</v>
      </c>
      <c r="Q100" s="2" t="s">
        <v>48</v>
      </c>
      <c r="R100" s="2" t="s">
        <v>48</v>
      </c>
      <c r="S100" s="7" t="s">
        <v>48</v>
      </c>
      <c r="T100" s="7" t="str">
        <f>S100</f>
        <v>NA</v>
      </c>
      <c r="U100" s="7" t="str">
        <f>T100</f>
        <v>NA</v>
      </c>
      <c r="V100" s="7" t="str">
        <f>U100</f>
        <v>NA</v>
      </c>
    </row>
    <row r="101" spans="1:22">
      <c r="A101" t="s">
        <v>155</v>
      </c>
      <c r="B101" t="str">
        <f>CONCATENATE(D101,"_",F101)</f>
        <v>Delam_Mogar</v>
      </c>
      <c r="C101" t="s">
        <v>133</v>
      </c>
      <c r="D101" t="str">
        <f>MID(C101,1,5)</f>
        <v>Delam</v>
      </c>
      <c r="E101" t="s">
        <v>152</v>
      </c>
      <c r="F101" t="s">
        <v>152</v>
      </c>
      <c r="G101">
        <v>42</v>
      </c>
      <c r="H101" t="s">
        <v>36</v>
      </c>
      <c r="I101" t="s">
        <v>27</v>
      </c>
      <c r="J101">
        <v>0</v>
      </c>
      <c r="K101">
        <v>0</v>
      </c>
      <c r="L101">
        <v>1</v>
      </c>
      <c r="M101">
        <v>0</v>
      </c>
      <c r="N101" s="1" t="str">
        <f>IF(J101=1,"fishing",IF(K101= 1,"irrigation",IF(L101=1,"washing",IF(M101=1,"bathing","do_not_use"))))</f>
        <v>washing</v>
      </c>
      <c r="O101" s="2">
        <v>0</v>
      </c>
      <c r="P101" s="2" t="s">
        <v>48</v>
      </c>
      <c r="Q101" s="2" t="s">
        <v>48</v>
      </c>
      <c r="R101" s="2" t="s">
        <v>48</v>
      </c>
      <c r="S101" s="7" t="s">
        <v>48</v>
      </c>
      <c r="T101" s="7" t="str">
        <f>S101</f>
        <v>NA</v>
      </c>
      <c r="U101" s="7" t="str">
        <f>T101</f>
        <v>NA</v>
      </c>
      <c r="V101" s="7" t="str">
        <f>U101</f>
        <v>NA</v>
      </c>
    </row>
    <row r="102" spans="1:22">
      <c r="A102" t="s">
        <v>247</v>
      </c>
      <c r="B102" t="str">
        <f>CONCATENATE(D102,"_",F102)</f>
        <v>Muliy_Moola</v>
      </c>
      <c r="C102" t="s">
        <v>203</v>
      </c>
      <c r="D102" t="str">
        <f>MID(C102,1,5)</f>
        <v>Muliy</v>
      </c>
      <c r="E102" t="s">
        <v>245</v>
      </c>
      <c r="F102" t="s">
        <v>246</v>
      </c>
      <c r="G102">
        <v>42</v>
      </c>
      <c r="H102" t="s">
        <v>76</v>
      </c>
      <c r="I102" t="s">
        <v>27</v>
      </c>
      <c r="J102">
        <v>1</v>
      </c>
      <c r="K102">
        <v>0</v>
      </c>
      <c r="L102">
        <v>0</v>
      </c>
      <c r="M102">
        <v>0</v>
      </c>
      <c r="N102" s="1" t="str">
        <f>IF(J102=1,"fishing",IF(K102= 1,"irrigation",IF(L102=1,"washing",IF(M102=1,"bathing","do_not_use"))))</f>
        <v>fishing</v>
      </c>
      <c r="O102" s="2">
        <v>1</v>
      </c>
      <c r="P102" s="2">
        <v>2014</v>
      </c>
      <c r="Q102" s="2" t="s">
        <v>29</v>
      </c>
      <c r="R102" s="2" t="s">
        <v>29</v>
      </c>
      <c r="S102" s="7" t="s">
        <v>28</v>
      </c>
      <c r="T102" s="7" t="s">
        <v>33</v>
      </c>
      <c r="U102" s="2">
        <v>1</v>
      </c>
      <c r="V102" s="1" t="s">
        <v>34</v>
      </c>
    </row>
    <row r="103" spans="1:22">
      <c r="A103" t="s">
        <v>265</v>
      </c>
      <c r="B103" t="str">
        <f>CONCATENATE(D103,"_",F103)</f>
        <v>Muliy_Moola</v>
      </c>
      <c r="C103" t="s">
        <v>203</v>
      </c>
      <c r="D103" t="str">
        <f>MID(C103,1,5)</f>
        <v>Muliy</v>
      </c>
      <c r="E103" t="s">
        <v>245</v>
      </c>
      <c r="F103" t="s">
        <v>246</v>
      </c>
      <c r="G103">
        <v>42</v>
      </c>
      <c r="H103" t="s">
        <v>47</v>
      </c>
      <c r="I103" t="s">
        <v>27</v>
      </c>
      <c r="J103">
        <v>0</v>
      </c>
      <c r="K103">
        <v>0</v>
      </c>
      <c r="L103">
        <v>0</v>
      </c>
      <c r="M103">
        <v>0</v>
      </c>
      <c r="N103" s="1" t="str">
        <f>IF(J103=1,"fishing",IF(K103= 1,"irrigation",IF(L103=1,"washing",IF(M103=1,"bathing","do_not_use"))))</f>
        <v>do_not_use</v>
      </c>
      <c r="O103" s="2">
        <v>0</v>
      </c>
      <c r="P103" s="2" t="s">
        <v>48</v>
      </c>
      <c r="Q103" s="2" t="s">
        <v>48</v>
      </c>
      <c r="R103" s="2" t="s">
        <v>48</v>
      </c>
      <c r="S103" s="7" t="s">
        <v>48</v>
      </c>
      <c r="T103" s="7" t="str">
        <f>S103</f>
        <v>NA</v>
      </c>
      <c r="U103" s="7" t="str">
        <f>T103</f>
        <v>NA</v>
      </c>
      <c r="V103" s="7" t="str">
        <f>U103</f>
        <v>NA</v>
      </c>
    </row>
    <row r="104" spans="1:22">
      <c r="A104" t="s">
        <v>105</v>
      </c>
      <c r="B104" t="str">
        <f>CONCATENATE(D104,"_",F104)</f>
        <v>Chemn_Thekk</v>
      </c>
      <c r="C104" t="s">
        <v>95</v>
      </c>
      <c r="D104" t="str">
        <f>MID(C104,1,5)</f>
        <v>Chemn</v>
      </c>
      <c r="E104" t="s">
        <v>101</v>
      </c>
      <c r="F104" t="s">
        <v>102</v>
      </c>
      <c r="G104">
        <v>41</v>
      </c>
      <c r="H104" t="s">
        <v>91</v>
      </c>
      <c r="I104" t="s">
        <v>27</v>
      </c>
      <c r="J104">
        <v>0</v>
      </c>
      <c r="K104">
        <v>0</v>
      </c>
      <c r="L104">
        <v>0</v>
      </c>
      <c r="M104">
        <v>0</v>
      </c>
      <c r="N104" s="1" t="str">
        <f>IF(J104=1,"fishing",IF(K104= 1,"irrigation",IF(L104=1,"washing",IF(M104=1,"bathing","do_not_use"))))</f>
        <v>do_not_use</v>
      </c>
      <c r="O104" s="2">
        <v>0</v>
      </c>
      <c r="P104" s="8" t="s">
        <v>48</v>
      </c>
      <c r="Q104" s="2" t="s">
        <v>48</v>
      </c>
      <c r="R104" s="2" t="s">
        <v>48</v>
      </c>
      <c r="S104" s="7" t="s">
        <v>48</v>
      </c>
      <c r="T104" s="7" t="str">
        <f>S104</f>
        <v>NA</v>
      </c>
      <c r="U104" s="7" t="str">
        <f>T104</f>
        <v>NA</v>
      </c>
      <c r="V104" s="7" t="str">
        <f>U104</f>
        <v>NA</v>
      </c>
    </row>
    <row r="105" spans="1:22">
      <c r="A105" t="s">
        <v>77</v>
      </c>
      <c r="B105" t="str">
        <f>CONCATENATE(D105,"_",F105)</f>
        <v>Bedad_Kundo</v>
      </c>
      <c r="C105" t="s">
        <v>23</v>
      </c>
      <c r="D105" t="str">
        <f>MID(C105,1,5)</f>
        <v>Bedad</v>
      </c>
      <c r="E105" t="s">
        <v>63</v>
      </c>
      <c r="F105" t="s">
        <v>64</v>
      </c>
      <c r="G105">
        <v>40</v>
      </c>
      <c r="H105" t="s">
        <v>36</v>
      </c>
      <c r="I105" t="s">
        <v>39</v>
      </c>
      <c r="J105">
        <v>0</v>
      </c>
      <c r="K105">
        <v>1</v>
      </c>
      <c r="L105">
        <v>0</v>
      </c>
      <c r="M105">
        <v>0</v>
      </c>
      <c r="N105" s="1" t="str">
        <f>IF(J105=1,"fishing",IF(K105= 1,"irrigation",IF(L105=1,"washing",IF(M105=1,"bathing","do_not_use"))))</f>
        <v>irrigation</v>
      </c>
      <c r="O105" s="2">
        <v>0</v>
      </c>
      <c r="P105" s="2" t="s">
        <v>48</v>
      </c>
      <c r="Q105" s="2" t="s">
        <v>48</v>
      </c>
      <c r="R105" s="2" t="s">
        <v>48</v>
      </c>
      <c r="S105" s="7" t="s">
        <v>48</v>
      </c>
      <c r="T105" s="7" t="str">
        <f>S105</f>
        <v>NA</v>
      </c>
      <c r="U105" s="7" t="str">
        <f>T105</f>
        <v>NA</v>
      </c>
      <c r="V105" s="7" t="str">
        <f>U105</f>
        <v>NA</v>
      </c>
    </row>
    <row r="106" spans="1:22">
      <c r="A106" t="s">
        <v>82</v>
      </c>
      <c r="B106" t="str">
        <f>CONCATENATE(D106,"_",F106)</f>
        <v>Bedad_Kundo</v>
      </c>
      <c r="C106" t="s">
        <v>23</v>
      </c>
      <c r="D106" t="str">
        <f>MID(C106,1,5)</f>
        <v>Bedad</v>
      </c>
      <c r="E106" t="s">
        <v>63</v>
      </c>
      <c r="F106" t="s">
        <v>64</v>
      </c>
      <c r="G106">
        <v>40</v>
      </c>
      <c r="H106" t="s">
        <v>76</v>
      </c>
      <c r="I106" t="s">
        <v>39</v>
      </c>
      <c r="J106">
        <v>0</v>
      </c>
      <c r="K106">
        <v>1</v>
      </c>
      <c r="L106">
        <v>0</v>
      </c>
      <c r="M106">
        <v>0</v>
      </c>
      <c r="N106" s="1" t="str">
        <f>IF(J106=1,"fishing",IF(K106= 1,"irrigation",IF(L106=1,"washing",IF(M106=1,"bathing","do_not_use"))))</f>
        <v>irrigation</v>
      </c>
      <c r="O106" s="2">
        <v>1</v>
      </c>
      <c r="P106" s="2">
        <v>2019</v>
      </c>
      <c r="Q106" s="2">
        <v>4</v>
      </c>
      <c r="R106" s="7" t="str">
        <f>TEXT(Q106*29, "mmm")</f>
        <v>Apr</v>
      </c>
      <c r="S106" s="7" t="s">
        <v>122</v>
      </c>
      <c r="T106" s="7" t="s">
        <v>48</v>
      </c>
      <c r="U106" s="2" t="s">
        <v>48</v>
      </c>
      <c r="V106" s="1" t="s">
        <v>48</v>
      </c>
    </row>
    <row r="107" spans="1:22">
      <c r="A107" t="s">
        <v>136</v>
      </c>
      <c r="B107" t="str">
        <f>CONCATENATE(D107,"_",F107)</f>
        <v>Delam_Balav</v>
      </c>
      <c r="C107" t="s">
        <v>133</v>
      </c>
      <c r="D107" t="str">
        <f>MID(C107,1,5)</f>
        <v>Delam</v>
      </c>
      <c r="E107" t="s">
        <v>134</v>
      </c>
      <c r="F107" t="s">
        <v>135</v>
      </c>
      <c r="G107">
        <v>40</v>
      </c>
      <c r="H107" t="s">
        <v>39</v>
      </c>
      <c r="I107" t="s">
        <v>27</v>
      </c>
      <c r="J107">
        <v>0</v>
      </c>
      <c r="K107">
        <v>1</v>
      </c>
      <c r="L107">
        <v>0</v>
      </c>
      <c r="M107">
        <v>0</v>
      </c>
      <c r="N107" s="1" t="str">
        <f>IF(J107=1,"fishing",IF(K107= 1,"irrigation",IF(L107=1,"washing",IF(M107=1,"bathing","do_not_use"))))</f>
        <v>irrigation</v>
      </c>
      <c r="O107" s="2">
        <v>1</v>
      </c>
      <c r="P107" s="2">
        <v>2019</v>
      </c>
      <c r="Q107" s="2">
        <v>4</v>
      </c>
      <c r="R107" s="7" t="str">
        <f>TEXT(Q107*29, "mmm")</f>
        <v>Apr</v>
      </c>
      <c r="S107" s="7" t="s">
        <v>28</v>
      </c>
      <c r="T107" s="7" t="s">
        <v>48</v>
      </c>
      <c r="U107" s="2" t="s">
        <v>48</v>
      </c>
      <c r="V107" s="1" t="s">
        <v>48</v>
      </c>
    </row>
    <row r="108" spans="1:22">
      <c r="A108" t="s">
        <v>171</v>
      </c>
      <c r="B108" t="str">
        <f>CONCATENATE(D108,"_",F108)</f>
        <v>Karad_Adhur</v>
      </c>
      <c r="C108" t="s">
        <v>172</v>
      </c>
      <c r="D108" t="str">
        <f>MID(C108,1,5)</f>
        <v>Karad</v>
      </c>
      <c r="E108" t="s">
        <v>173</v>
      </c>
      <c r="F108" t="s">
        <v>173</v>
      </c>
      <c r="G108">
        <v>40</v>
      </c>
      <c r="H108" t="s">
        <v>39</v>
      </c>
      <c r="I108" t="s">
        <v>27</v>
      </c>
      <c r="J108" t="s">
        <v>59</v>
      </c>
      <c r="K108" t="s">
        <v>59</v>
      </c>
      <c r="L108" t="s">
        <v>59</v>
      </c>
      <c r="M108">
        <v>0</v>
      </c>
      <c r="N108" s="1" t="str">
        <f>IF(J108=1,"fishing",IF(K108= 1,"irrigation",IF(L108=1,"washing",IF(M108=1,"bathing","do_not_use"))))</f>
        <v>do_not_use</v>
      </c>
      <c r="O108" s="2">
        <v>1</v>
      </c>
      <c r="P108" s="2">
        <v>2017</v>
      </c>
      <c r="Q108" s="2" t="s">
        <v>29</v>
      </c>
      <c r="R108" s="2" t="s">
        <v>29</v>
      </c>
      <c r="S108" s="7" t="s">
        <v>28</v>
      </c>
      <c r="T108" s="7" t="s">
        <v>33</v>
      </c>
      <c r="U108" s="2">
        <v>1</v>
      </c>
      <c r="V108" s="1" t="s">
        <v>34</v>
      </c>
    </row>
    <row r="109" spans="1:22">
      <c r="A109" t="s">
        <v>180</v>
      </c>
      <c r="B109" t="str">
        <f>CONCATENATE(D109,"_",F109)</f>
        <v>Karad_EMPTY</v>
      </c>
      <c r="C109" t="s">
        <v>172</v>
      </c>
      <c r="D109" t="str">
        <f>MID(C109,1,5)</f>
        <v>Karad</v>
      </c>
      <c r="E109" t="s">
        <v>149</v>
      </c>
      <c r="F109" t="s">
        <v>149</v>
      </c>
      <c r="G109">
        <v>40</v>
      </c>
      <c r="H109" t="s">
        <v>39</v>
      </c>
      <c r="I109" t="s">
        <v>47</v>
      </c>
      <c r="J109">
        <v>0</v>
      </c>
      <c r="K109">
        <v>1</v>
      </c>
      <c r="L109">
        <v>1</v>
      </c>
      <c r="M109">
        <v>1</v>
      </c>
      <c r="N109" s="1" t="str">
        <f>IF(J109=1,"fishing",IF(K109= 1,"irrigation",IF(L109=1,"washing",IF(M109=1,"bathing","do_not_use"))))</f>
        <v>irrigation</v>
      </c>
      <c r="O109" s="2">
        <v>1</v>
      </c>
      <c r="P109" s="2">
        <v>2017</v>
      </c>
      <c r="Q109" s="2">
        <v>11</v>
      </c>
      <c r="R109" s="7" t="str">
        <f>TEXT(Q109*29, "mmm")</f>
        <v>Nov</v>
      </c>
      <c r="S109" s="7" t="s">
        <v>28</v>
      </c>
      <c r="T109" s="7" t="s">
        <v>48</v>
      </c>
      <c r="U109" s="2" t="s">
        <v>48</v>
      </c>
      <c r="V109" s="1" t="s">
        <v>48</v>
      </c>
    </row>
    <row r="110" spans="1:22">
      <c r="A110" t="s">
        <v>189</v>
      </c>
      <c r="B110" t="str">
        <f>CONCATENATE(D110,"_",F110)</f>
        <v>Karad_Kunta</v>
      </c>
      <c r="C110" t="s">
        <v>172</v>
      </c>
      <c r="D110" t="str">
        <f>MID(C110,1,5)</f>
        <v>Karad</v>
      </c>
      <c r="E110" t="s">
        <v>183</v>
      </c>
      <c r="F110" t="s">
        <v>184</v>
      </c>
      <c r="G110">
        <v>40</v>
      </c>
      <c r="H110" t="s">
        <v>91</v>
      </c>
      <c r="I110" t="s">
        <v>27</v>
      </c>
      <c r="J110">
        <v>0</v>
      </c>
      <c r="K110">
        <v>0</v>
      </c>
      <c r="L110">
        <v>0</v>
      </c>
      <c r="M110">
        <v>0</v>
      </c>
      <c r="N110" s="1" t="str">
        <f>IF(J110=1,"fishing",IF(K110= 1,"irrigation",IF(L110=1,"washing",IF(M110=1,"bathing","do_not_use"))))</f>
        <v>do_not_use</v>
      </c>
      <c r="O110" s="2">
        <v>0</v>
      </c>
      <c r="P110" s="2" t="s">
        <v>48</v>
      </c>
      <c r="Q110" s="2" t="s">
        <v>48</v>
      </c>
      <c r="R110" s="2" t="s">
        <v>48</v>
      </c>
      <c r="S110" s="7" t="s">
        <v>48</v>
      </c>
      <c r="T110" s="7" t="str">
        <f>S110</f>
        <v>NA</v>
      </c>
      <c r="U110" s="7" t="str">
        <f>T110</f>
        <v>NA</v>
      </c>
      <c r="V110" s="7" t="str">
        <f>U110</f>
        <v>NA</v>
      </c>
    </row>
    <row r="111" spans="1:22">
      <c r="A111" t="s">
        <v>219</v>
      </c>
      <c r="B111" t="str">
        <f>CONCATENATE(D111,"_",F111)</f>
        <v>Muliy_Bepe</v>
      </c>
      <c r="C111" t="s">
        <v>203</v>
      </c>
      <c r="D111" t="str">
        <f>MID(C111,1,5)</f>
        <v>Muliy</v>
      </c>
      <c r="E111" t="s">
        <v>215</v>
      </c>
      <c r="F111" t="s">
        <v>216</v>
      </c>
      <c r="G111">
        <v>40</v>
      </c>
      <c r="H111" t="s">
        <v>39</v>
      </c>
      <c r="I111" t="s">
        <v>27</v>
      </c>
      <c r="J111">
        <v>0</v>
      </c>
      <c r="K111">
        <v>1</v>
      </c>
      <c r="L111">
        <v>0</v>
      </c>
      <c r="M111">
        <v>0</v>
      </c>
      <c r="N111" s="1" t="str">
        <f>IF(J111=1,"fishing",IF(K111= 1,"irrigation",IF(L111=1,"washing",IF(M111=1,"bathing","do_not_use"))))</f>
        <v>irrigation</v>
      </c>
      <c r="O111" s="2">
        <v>1</v>
      </c>
      <c r="P111" s="2">
        <v>2019</v>
      </c>
      <c r="Q111" s="2">
        <v>3</v>
      </c>
      <c r="R111" s="7" t="str">
        <f>TEXT(Q111*29, "mmm")</f>
        <v>Mar</v>
      </c>
      <c r="S111" s="7" t="s">
        <v>122</v>
      </c>
      <c r="T111" s="7" t="s">
        <v>48</v>
      </c>
      <c r="U111" s="2" t="s">
        <v>48</v>
      </c>
      <c r="V111" s="1" t="s">
        <v>48</v>
      </c>
    </row>
    <row r="112" spans="1:22">
      <c r="A112" t="s">
        <v>262</v>
      </c>
      <c r="B112" t="str">
        <f>CONCATENATE(D112,"_",F112)</f>
        <v>Muliy_Moola</v>
      </c>
      <c r="C112" t="s">
        <v>203</v>
      </c>
      <c r="D112" t="str">
        <f>MID(C112,1,5)</f>
        <v>Muliy</v>
      </c>
      <c r="E112" t="s">
        <v>245</v>
      </c>
      <c r="F112" t="s">
        <v>246</v>
      </c>
      <c r="G112">
        <v>40</v>
      </c>
      <c r="H112" t="s">
        <v>47</v>
      </c>
      <c r="I112" t="s">
        <v>27</v>
      </c>
      <c r="J112">
        <v>0</v>
      </c>
      <c r="K112">
        <v>0</v>
      </c>
      <c r="L112">
        <v>0</v>
      </c>
      <c r="M112">
        <v>0</v>
      </c>
      <c r="N112" s="1" t="str">
        <f>IF(J112=1,"fishing",IF(K112= 1,"irrigation",IF(L112=1,"washing",IF(M112=1,"bathing","do_not_use"))))</f>
        <v>do_not_use</v>
      </c>
      <c r="O112" s="2">
        <v>0</v>
      </c>
      <c r="P112" s="2" t="s">
        <v>48</v>
      </c>
      <c r="Q112" s="2" t="s">
        <v>48</v>
      </c>
      <c r="R112" s="2" t="s">
        <v>48</v>
      </c>
      <c r="S112" s="7" t="s">
        <v>48</v>
      </c>
      <c r="T112" s="7" t="str">
        <f>S112</f>
        <v>NA</v>
      </c>
      <c r="U112" s="7" t="str">
        <f>T112</f>
        <v>NA</v>
      </c>
      <c r="V112" s="7" t="str">
        <f>U112</f>
        <v>NA</v>
      </c>
    </row>
    <row r="113" spans="1:22">
      <c r="A113" t="s">
        <v>60</v>
      </c>
      <c r="B113" t="str">
        <f>CONCATENATE(D113,"_",F113)</f>
        <v>Bedad_Karak</v>
      </c>
      <c r="C113" t="s">
        <v>23</v>
      </c>
      <c r="D113" t="str">
        <f>MID(C113,1,5)</f>
        <v>Bedad</v>
      </c>
      <c r="E113" t="s">
        <v>55</v>
      </c>
      <c r="F113" t="s">
        <v>56</v>
      </c>
      <c r="G113">
        <v>38</v>
      </c>
      <c r="H113" t="s">
        <v>36</v>
      </c>
      <c r="I113" t="s">
        <v>27</v>
      </c>
      <c r="J113">
        <v>0</v>
      </c>
      <c r="K113">
        <v>0</v>
      </c>
      <c r="L113">
        <v>0</v>
      </c>
      <c r="M113">
        <v>0</v>
      </c>
      <c r="N113" s="1" t="str">
        <f>IF(J113=1,"fishing",IF(K113= 1,"irrigation",IF(L113=1,"washing",IF(M113=1,"bathing","do_not_use"))))</f>
        <v>do_not_use</v>
      </c>
      <c r="O113" s="2">
        <v>1</v>
      </c>
      <c r="P113" s="2">
        <v>1970</v>
      </c>
      <c r="Q113" s="2" t="s">
        <v>29</v>
      </c>
      <c r="R113" s="2" t="s">
        <v>29</v>
      </c>
      <c r="S113" s="7" t="s">
        <v>28</v>
      </c>
      <c r="T113" s="7" t="s">
        <v>48</v>
      </c>
      <c r="U113" s="2" t="s">
        <v>48</v>
      </c>
      <c r="V113" s="1" t="s">
        <v>48</v>
      </c>
    </row>
    <row r="114" spans="1:22">
      <c r="A114" t="s">
        <v>66</v>
      </c>
      <c r="B114" t="str">
        <f>CONCATENATE(D114,"_",F114)</f>
        <v>Bedad_Kundo</v>
      </c>
      <c r="C114" t="s">
        <v>23</v>
      </c>
      <c r="D114" t="str">
        <f>MID(C114,1,5)</f>
        <v>Bedad</v>
      </c>
      <c r="E114" t="s">
        <v>63</v>
      </c>
      <c r="F114" t="s">
        <v>64</v>
      </c>
      <c r="G114">
        <v>38</v>
      </c>
      <c r="H114" t="s">
        <v>36</v>
      </c>
      <c r="I114" t="s">
        <v>27</v>
      </c>
      <c r="J114">
        <v>0</v>
      </c>
      <c r="K114">
        <v>0</v>
      </c>
      <c r="L114">
        <v>0</v>
      </c>
      <c r="M114">
        <v>0</v>
      </c>
      <c r="N114" s="1" t="str">
        <f>IF(J114=1,"fishing",IF(K114= 1,"irrigation",IF(L114=1,"washing",IF(M114=1,"bathing","do_not_use"))))</f>
        <v>do_not_use</v>
      </c>
      <c r="O114" s="2">
        <v>0</v>
      </c>
      <c r="P114" s="2" t="s">
        <v>48</v>
      </c>
      <c r="Q114" s="2" t="s">
        <v>48</v>
      </c>
      <c r="R114" s="2" t="s">
        <v>48</v>
      </c>
      <c r="S114" s="7" t="s">
        <v>48</v>
      </c>
      <c r="T114" s="7" t="str">
        <f>S114</f>
        <v>NA</v>
      </c>
      <c r="U114" s="7" t="str">
        <f>T114</f>
        <v>NA</v>
      </c>
      <c r="V114" s="7" t="str">
        <f>U114</f>
        <v>NA</v>
      </c>
    </row>
    <row r="115" spans="1:22">
      <c r="A115" t="s">
        <v>72</v>
      </c>
      <c r="B115" t="str">
        <f>CONCATENATE(D115,"_",F115)</f>
        <v>Bedad_Kundo</v>
      </c>
      <c r="C115" t="s">
        <v>23</v>
      </c>
      <c r="D115" t="str">
        <f>MID(C115,1,5)</f>
        <v>Bedad</v>
      </c>
      <c r="E115" t="s">
        <v>63</v>
      </c>
      <c r="F115" t="s">
        <v>64</v>
      </c>
      <c r="G115">
        <v>38</v>
      </c>
      <c r="H115" t="s">
        <v>36</v>
      </c>
      <c r="I115" t="s">
        <v>27</v>
      </c>
      <c r="J115">
        <v>0</v>
      </c>
      <c r="K115">
        <v>0</v>
      </c>
      <c r="L115">
        <v>1</v>
      </c>
      <c r="M115">
        <v>0</v>
      </c>
      <c r="N115" s="1" t="str">
        <f>IF(J115=1,"fishing",IF(K115= 1,"irrigation",IF(L115=1,"washing",IF(M115=1,"bathing","do_not_use"))))</f>
        <v>washing</v>
      </c>
      <c r="O115" s="2">
        <v>0</v>
      </c>
      <c r="P115" s="2" t="s">
        <v>48</v>
      </c>
      <c r="Q115" s="2" t="s">
        <v>48</v>
      </c>
      <c r="R115" s="2" t="s">
        <v>48</v>
      </c>
      <c r="S115" s="7" t="s">
        <v>48</v>
      </c>
      <c r="T115" s="7" t="str">
        <f>S115</f>
        <v>NA</v>
      </c>
      <c r="U115" s="7" t="str">
        <f>T115</f>
        <v>NA</v>
      </c>
      <c r="V115" s="7" t="str">
        <f>U115</f>
        <v>NA</v>
      </c>
    </row>
    <row r="116" spans="1:22">
      <c r="A116" t="s">
        <v>92</v>
      </c>
      <c r="B116" t="str">
        <f>CONCATENATE(D116,"_",F116)</f>
        <v>Bedad_Varik</v>
      </c>
      <c r="C116" t="s">
        <v>23</v>
      </c>
      <c r="D116" t="str">
        <f>MID(C116,1,5)</f>
        <v>Bedad</v>
      </c>
      <c r="E116" t="s">
        <v>84</v>
      </c>
      <c r="F116" t="s">
        <v>85</v>
      </c>
      <c r="G116">
        <v>38</v>
      </c>
      <c r="H116" t="s">
        <v>39</v>
      </c>
      <c r="I116" t="s">
        <v>27</v>
      </c>
      <c r="J116">
        <v>1</v>
      </c>
      <c r="K116">
        <v>1</v>
      </c>
      <c r="L116">
        <v>1</v>
      </c>
      <c r="M116">
        <v>0</v>
      </c>
      <c r="N116" s="1" t="str">
        <f>IF(J116=1,"fishing",IF(K116= 1,"irrigation",IF(L116=1,"washing",IF(M116=1,"bathing","do_not_use"))))</f>
        <v>fishing</v>
      </c>
      <c r="O116" s="2">
        <v>1</v>
      </c>
      <c r="P116" s="2">
        <v>2019</v>
      </c>
      <c r="Q116" s="2">
        <v>11</v>
      </c>
      <c r="R116" s="7" t="str">
        <f>TEXT(Q116*29, "mmm")</f>
        <v>Nov</v>
      </c>
      <c r="S116" s="7" t="s">
        <v>50</v>
      </c>
      <c r="T116" s="7" t="s">
        <v>48</v>
      </c>
      <c r="U116" s="2" t="s">
        <v>48</v>
      </c>
      <c r="V116" s="1" t="s">
        <v>48</v>
      </c>
    </row>
    <row r="117" spans="1:22">
      <c r="A117" t="s">
        <v>104</v>
      </c>
      <c r="B117" t="str">
        <f>CONCATENATE(D117,"_",F117)</f>
        <v>Chemn_Thekk</v>
      </c>
      <c r="C117" t="s">
        <v>95</v>
      </c>
      <c r="D117" t="str">
        <f>MID(C117,1,5)</f>
        <v>Chemn</v>
      </c>
      <c r="E117" t="s">
        <v>101</v>
      </c>
      <c r="F117" t="s">
        <v>102</v>
      </c>
      <c r="G117">
        <v>38</v>
      </c>
      <c r="H117" t="s">
        <v>39</v>
      </c>
      <c r="I117" t="s">
        <v>27</v>
      </c>
      <c r="J117">
        <v>0</v>
      </c>
      <c r="K117">
        <v>1</v>
      </c>
      <c r="L117">
        <v>0</v>
      </c>
      <c r="M117">
        <v>0</v>
      </c>
      <c r="N117" s="1" t="str">
        <f>IF(J117=1,"fishing",IF(K117= 1,"irrigation",IF(L117=1,"washing",IF(M117=1,"bathing","do_not_use"))))</f>
        <v>irrigation</v>
      </c>
      <c r="O117" s="2">
        <v>0</v>
      </c>
      <c r="P117" s="8" t="s">
        <v>48</v>
      </c>
      <c r="Q117" s="2" t="s">
        <v>48</v>
      </c>
      <c r="R117" s="2" t="s">
        <v>48</v>
      </c>
      <c r="S117" s="7" t="s">
        <v>48</v>
      </c>
      <c r="T117" s="7" t="str">
        <f>S117</f>
        <v>NA</v>
      </c>
      <c r="U117" s="7" t="str">
        <f>T117</f>
        <v>NA</v>
      </c>
      <c r="V117" s="7" t="str">
        <f>U117</f>
        <v>NA</v>
      </c>
    </row>
    <row r="118" spans="1:22">
      <c r="A118" t="s">
        <v>106</v>
      </c>
      <c r="B118" t="str">
        <f>CONCATENATE(D118,"_",F118)</f>
        <v>Chemn_Thekk</v>
      </c>
      <c r="C118" t="s">
        <v>95</v>
      </c>
      <c r="D118" t="str">
        <f>MID(C118,1,5)</f>
        <v>Chemn</v>
      </c>
      <c r="E118" t="s">
        <v>101</v>
      </c>
      <c r="F118" t="s">
        <v>102</v>
      </c>
      <c r="G118">
        <v>38</v>
      </c>
      <c r="H118" t="s">
        <v>91</v>
      </c>
      <c r="I118" t="s">
        <v>27</v>
      </c>
      <c r="J118">
        <v>0</v>
      </c>
      <c r="K118">
        <v>0</v>
      </c>
      <c r="L118">
        <v>0</v>
      </c>
      <c r="M118">
        <v>0</v>
      </c>
      <c r="N118" s="1" t="str">
        <f>IF(J118=1,"fishing",IF(K118= 1,"irrigation",IF(L118=1,"washing",IF(M118=1,"bathing","do_not_use"))))</f>
        <v>do_not_use</v>
      </c>
      <c r="O118" s="2">
        <v>0</v>
      </c>
      <c r="P118" s="8" t="s">
        <v>48</v>
      </c>
      <c r="Q118" s="2" t="s">
        <v>48</v>
      </c>
      <c r="R118" s="2" t="s">
        <v>48</v>
      </c>
      <c r="S118" s="7" t="s">
        <v>48</v>
      </c>
      <c r="T118" s="7" t="str">
        <f>S118</f>
        <v>NA</v>
      </c>
      <c r="U118" s="7" t="str">
        <f>T118</f>
        <v>NA</v>
      </c>
      <c r="V118" s="7" t="str">
        <f>U118</f>
        <v>NA</v>
      </c>
    </row>
    <row r="119" spans="1:22">
      <c r="A119" t="s">
        <v>167</v>
      </c>
      <c r="B119" t="str">
        <f>CONCATENATE(D119,"_",F119)</f>
        <v>Delam_Pudiy</v>
      </c>
      <c r="C119" t="s">
        <v>133</v>
      </c>
      <c r="D119" t="str">
        <f>MID(C119,1,5)</f>
        <v>Delam</v>
      </c>
      <c r="E119" t="s">
        <v>164</v>
      </c>
      <c r="F119" t="s">
        <v>165</v>
      </c>
      <c r="G119">
        <v>38</v>
      </c>
      <c r="H119" t="s">
        <v>59</v>
      </c>
      <c r="I119" t="s">
        <v>27</v>
      </c>
      <c r="J119">
        <v>0</v>
      </c>
      <c r="K119">
        <v>0</v>
      </c>
      <c r="L119">
        <v>0</v>
      </c>
      <c r="M119">
        <v>0</v>
      </c>
      <c r="N119" s="1" t="str">
        <f>IF(J119=1,"fishing",IF(K119= 1,"irrigation",IF(L119=1,"washing",IF(M119=1,"bathing","do_not_use"))))</f>
        <v>do_not_use</v>
      </c>
      <c r="O119" s="2">
        <v>0</v>
      </c>
      <c r="P119" s="2" t="s">
        <v>48</v>
      </c>
      <c r="Q119" s="2" t="s">
        <v>48</v>
      </c>
      <c r="R119" s="2" t="s">
        <v>48</v>
      </c>
      <c r="S119" s="7" t="s">
        <v>48</v>
      </c>
      <c r="T119" s="7" t="str">
        <f>S119</f>
        <v>NA</v>
      </c>
      <c r="U119" s="7" t="str">
        <f>T119</f>
        <v>NA</v>
      </c>
      <c r="V119" s="7" t="str">
        <f>U119</f>
        <v>NA</v>
      </c>
    </row>
    <row r="120" spans="1:22">
      <c r="A120" t="s">
        <v>248</v>
      </c>
      <c r="B120" t="str">
        <f>CONCATENATE(D120,"_",F120)</f>
        <v>Muliy_Moola</v>
      </c>
      <c r="C120" t="s">
        <v>203</v>
      </c>
      <c r="D120" t="str">
        <f>MID(C120,1,5)</f>
        <v>Muliy</v>
      </c>
      <c r="E120" t="s">
        <v>245</v>
      </c>
      <c r="F120" t="s">
        <v>246</v>
      </c>
      <c r="G120">
        <v>38</v>
      </c>
      <c r="H120" t="s">
        <v>91</v>
      </c>
      <c r="I120" t="s">
        <v>27</v>
      </c>
      <c r="J120">
        <v>0</v>
      </c>
      <c r="K120">
        <v>0</v>
      </c>
      <c r="L120">
        <v>0</v>
      </c>
      <c r="M120">
        <v>0</v>
      </c>
      <c r="N120" s="1" t="str">
        <f>IF(J120=1,"fishing",IF(K120= 1,"irrigation",IF(L120=1,"washing",IF(M120=1,"bathing","do_not_use"))))</f>
        <v>do_not_use</v>
      </c>
      <c r="O120" s="2">
        <v>1</v>
      </c>
      <c r="P120" s="2">
        <v>2019</v>
      </c>
      <c r="Q120" s="2">
        <v>11</v>
      </c>
      <c r="R120" s="7" t="str">
        <f>TEXT(Q120*29, "mmm")</f>
        <v>Nov</v>
      </c>
      <c r="S120" s="7" t="s">
        <v>122</v>
      </c>
      <c r="T120" s="7" t="s">
        <v>48</v>
      </c>
      <c r="U120" s="2" t="s">
        <v>48</v>
      </c>
      <c r="V120" s="1" t="s">
        <v>48</v>
      </c>
    </row>
    <row r="121" spans="1:22">
      <c r="A121" t="s">
        <v>99</v>
      </c>
      <c r="B121" t="str">
        <f>CONCATENATE(D121,"_",F121)</f>
        <v>Chemn_Putha</v>
      </c>
      <c r="C121" t="s">
        <v>95</v>
      </c>
      <c r="D121" t="str">
        <f>MID(C121,1,5)</f>
        <v>Chemn</v>
      </c>
      <c r="E121" t="s">
        <v>96</v>
      </c>
      <c r="F121" t="s">
        <v>97</v>
      </c>
      <c r="G121">
        <v>36</v>
      </c>
      <c r="H121" t="s">
        <v>39</v>
      </c>
      <c r="I121" t="s">
        <v>27</v>
      </c>
      <c r="J121">
        <v>0</v>
      </c>
      <c r="K121">
        <v>1</v>
      </c>
      <c r="L121">
        <v>0</v>
      </c>
      <c r="M121">
        <v>0</v>
      </c>
      <c r="N121" s="1" t="str">
        <f>IF(J121=1,"fishing",IF(K121= 1,"irrigation",IF(L121=1,"washing",IF(M121=1,"bathing","do_not_use"))))</f>
        <v>irrigation</v>
      </c>
      <c r="O121" s="2">
        <v>0</v>
      </c>
      <c r="P121" s="2" t="s">
        <v>48</v>
      </c>
      <c r="Q121" s="2" t="s">
        <v>48</v>
      </c>
      <c r="R121" s="2" t="s">
        <v>48</v>
      </c>
      <c r="S121" s="7" t="s">
        <v>48</v>
      </c>
      <c r="T121" s="7" t="str">
        <f>S121</f>
        <v>NA</v>
      </c>
      <c r="U121" s="7" t="str">
        <f>T121</f>
        <v>NA</v>
      </c>
      <c r="V121" s="7" t="str">
        <f>U121</f>
        <v>NA</v>
      </c>
    </row>
    <row r="122" spans="1:22">
      <c r="A122" t="s">
        <v>194</v>
      </c>
      <c r="B122" t="str">
        <f>CONCATENATE(D122,"_",F122)</f>
        <v>Karad_Minchi</v>
      </c>
      <c r="C122" t="s">
        <v>172</v>
      </c>
      <c r="D122" t="str">
        <f>MID(C122,1,5)</f>
        <v>Karad</v>
      </c>
      <c r="E122" t="s">
        <v>195</v>
      </c>
      <c r="F122" t="s">
        <v>196</v>
      </c>
      <c r="G122">
        <v>36</v>
      </c>
      <c r="H122" t="s">
        <v>197</v>
      </c>
      <c r="I122" t="s">
        <v>27</v>
      </c>
      <c r="J122">
        <v>0</v>
      </c>
      <c r="K122">
        <v>0</v>
      </c>
      <c r="L122">
        <v>0</v>
      </c>
      <c r="M122">
        <v>0</v>
      </c>
      <c r="N122" s="1" t="str">
        <f>IF(J122=1,"fishing",IF(K122= 1,"irrigation",IF(L122=1,"washing",IF(M122=1,"bathing","do_not_use"))))</f>
        <v>do_not_use</v>
      </c>
      <c r="O122" s="2">
        <v>0</v>
      </c>
      <c r="P122" s="2" t="s">
        <v>48</v>
      </c>
      <c r="Q122" s="2" t="s">
        <v>48</v>
      </c>
      <c r="R122" s="2" t="s">
        <v>48</v>
      </c>
      <c r="S122" s="7" t="s">
        <v>48</v>
      </c>
      <c r="T122" s="7" t="str">
        <f>S122</f>
        <v>NA</v>
      </c>
      <c r="U122" s="7" t="str">
        <f>T122</f>
        <v>NA</v>
      </c>
      <c r="V122" s="7" t="str">
        <f>U122</f>
        <v>NA</v>
      </c>
    </row>
    <row r="123" spans="1:22">
      <c r="A123" t="s">
        <v>254</v>
      </c>
      <c r="B123" t="str">
        <f>CONCATENATE(D123,"_",F123)</f>
        <v>Muliy_Moola</v>
      </c>
      <c r="C123" t="s">
        <v>203</v>
      </c>
      <c r="D123" t="str">
        <f>MID(C123,1,5)</f>
        <v>Muliy</v>
      </c>
      <c r="E123" t="s">
        <v>245</v>
      </c>
      <c r="F123" t="s">
        <v>246</v>
      </c>
      <c r="G123">
        <v>36</v>
      </c>
      <c r="H123" t="s">
        <v>47</v>
      </c>
      <c r="I123" t="s">
        <v>27</v>
      </c>
      <c r="J123">
        <v>1</v>
      </c>
      <c r="K123">
        <v>0</v>
      </c>
      <c r="L123">
        <v>0</v>
      </c>
      <c r="M123">
        <v>0</v>
      </c>
      <c r="N123" s="1" t="str">
        <f>IF(J123=1,"fishing",IF(K123= 1,"irrigation",IF(L123=1,"washing",IF(M123=1,"bathing","do_not_use"))))</f>
        <v>fishing</v>
      </c>
      <c r="O123" s="2">
        <v>1</v>
      </c>
      <c r="P123" s="2">
        <v>2017</v>
      </c>
      <c r="Q123" s="2" t="s">
        <v>29</v>
      </c>
      <c r="R123" s="2" t="s">
        <v>29</v>
      </c>
      <c r="S123" s="7" t="s">
        <v>28</v>
      </c>
      <c r="T123" s="7" t="s">
        <v>33</v>
      </c>
      <c r="U123" s="2">
        <v>1</v>
      </c>
      <c r="V123" s="1" t="s">
        <v>138</v>
      </c>
    </row>
    <row r="124" spans="1:22">
      <c r="A124" t="s">
        <v>58</v>
      </c>
      <c r="B124" t="str">
        <f>CONCATENATE(D124,"_",F124)</f>
        <v>Bedad_Karak</v>
      </c>
      <c r="C124" t="s">
        <v>23</v>
      </c>
      <c r="D124" t="str">
        <f>MID(C124,1,5)</f>
        <v>Bedad</v>
      </c>
      <c r="E124" t="s">
        <v>55</v>
      </c>
      <c r="F124" t="s">
        <v>56</v>
      </c>
      <c r="G124">
        <v>35</v>
      </c>
      <c r="H124" t="s">
        <v>59</v>
      </c>
      <c r="I124" t="s">
        <v>59</v>
      </c>
      <c r="J124">
        <v>0</v>
      </c>
      <c r="K124">
        <v>0</v>
      </c>
      <c r="L124">
        <v>0</v>
      </c>
      <c r="M124">
        <v>0</v>
      </c>
      <c r="N124" s="1" t="str">
        <f>IF(J124=1,"fishing",IF(K124= 1,"irrigation",IF(L124=1,"washing",IF(M124=1,"bathing","do_not_use"))))</f>
        <v>do_not_use</v>
      </c>
      <c r="O124" s="2">
        <v>0</v>
      </c>
      <c r="P124" s="2" t="s">
        <v>48</v>
      </c>
      <c r="Q124" s="2" t="s">
        <v>48</v>
      </c>
      <c r="R124" s="2" t="s">
        <v>48</v>
      </c>
      <c r="S124" s="7" t="s">
        <v>48</v>
      </c>
      <c r="T124" s="7" t="str">
        <f>S124</f>
        <v>NA</v>
      </c>
      <c r="U124" s="7" t="str">
        <f>T124</f>
        <v>NA</v>
      </c>
      <c r="V124" s="7" t="str">
        <f>U124</f>
        <v>NA</v>
      </c>
    </row>
    <row r="125" spans="1:22">
      <c r="A125" t="s">
        <v>79</v>
      </c>
      <c r="B125" t="str">
        <f>CONCATENATE(D125,"_",F125)</f>
        <v>Bedad_Kundo</v>
      </c>
      <c r="C125" t="s">
        <v>23</v>
      </c>
      <c r="D125" t="str">
        <f>MID(C125,1,5)</f>
        <v>Bedad</v>
      </c>
      <c r="E125" t="s">
        <v>63</v>
      </c>
      <c r="F125" t="s">
        <v>64</v>
      </c>
      <c r="G125">
        <v>35</v>
      </c>
      <c r="H125" t="s">
        <v>36</v>
      </c>
      <c r="I125" t="s">
        <v>39</v>
      </c>
      <c r="J125">
        <v>0</v>
      </c>
      <c r="K125">
        <v>0</v>
      </c>
      <c r="L125">
        <v>1</v>
      </c>
      <c r="M125">
        <v>0</v>
      </c>
      <c r="N125" s="1" t="str">
        <f>IF(J125=1,"fishing",IF(K125= 1,"irrigation",IF(L125=1,"washing",IF(M125=1,"bathing","do_not_use"))))</f>
        <v>washing</v>
      </c>
      <c r="O125" s="2">
        <v>0</v>
      </c>
      <c r="P125" s="2" t="s">
        <v>48</v>
      </c>
      <c r="Q125" s="2" t="s">
        <v>48</v>
      </c>
      <c r="R125" s="2" t="s">
        <v>48</v>
      </c>
      <c r="S125" s="7" t="s">
        <v>48</v>
      </c>
      <c r="T125" s="7" t="str">
        <f>S125</f>
        <v>NA</v>
      </c>
      <c r="U125" s="7" t="str">
        <f>T125</f>
        <v>NA</v>
      </c>
      <c r="V125" s="7" t="str">
        <f>U125</f>
        <v>NA</v>
      </c>
    </row>
    <row r="126" spans="1:22">
      <c r="A126" t="s">
        <v>153</v>
      </c>
      <c r="B126" t="str">
        <f>CONCATENATE(D126,"_",F126)</f>
        <v>Delam_Mogar</v>
      </c>
      <c r="C126" t="s">
        <v>133</v>
      </c>
      <c r="D126" t="str">
        <f>MID(C126,1,5)</f>
        <v>Delam</v>
      </c>
      <c r="E126" t="s">
        <v>152</v>
      </c>
      <c r="F126" t="s">
        <v>152</v>
      </c>
      <c r="G126">
        <v>35</v>
      </c>
      <c r="H126" t="s">
        <v>36</v>
      </c>
      <c r="I126" t="s">
        <v>27</v>
      </c>
      <c r="J126">
        <v>0</v>
      </c>
      <c r="K126">
        <v>0</v>
      </c>
      <c r="L126">
        <v>0</v>
      </c>
      <c r="M126">
        <v>0</v>
      </c>
      <c r="N126" s="1" t="str">
        <f>IF(J126=1,"fishing",IF(K126= 1,"irrigation",IF(L126=1,"washing",IF(M126=1,"bathing","do_not_use"))))</f>
        <v>do_not_use</v>
      </c>
      <c r="O126" s="2">
        <v>0</v>
      </c>
      <c r="P126" s="2" t="s">
        <v>48</v>
      </c>
      <c r="Q126" s="2" t="s">
        <v>48</v>
      </c>
      <c r="R126" s="2" t="s">
        <v>48</v>
      </c>
      <c r="S126" s="7" t="s">
        <v>48</v>
      </c>
      <c r="T126" s="7" t="str">
        <f>S126</f>
        <v>NA</v>
      </c>
      <c r="U126" s="7" t="str">
        <f>T126</f>
        <v>NA</v>
      </c>
      <c r="V126" s="7" t="str">
        <f>U126</f>
        <v>NA</v>
      </c>
    </row>
    <row r="127" spans="1:22">
      <c r="A127" t="s">
        <v>188</v>
      </c>
      <c r="B127" t="str">
        <f>CONCATENATE(D127,"_",F127)</f>
        <v>Karad_Kunta</v>
      </c>
      <c r="C127" t="s">
        <v>172</v>
      </c>
      <c r="D127" t="str">
        <f>MID(C127,1,5)</f>
        <v>Karad</v>
      </c>
      <c r="E127" t="s">
        <v>183</v>
      </c>
      <c r="F127" t="s">
        <v>184</v>
      </c>
      <c r="G127">
        <v>35</v>
      </c>
      <c r="H127" t="s">
        <v>36</v>
      </c>
      <c r="I127" t="s">
        <v>27</v>
      </c>
      <c r="J127">
        <v>0</v>
      </c>
      <c r="K127">
        <v>0</v>
      </c>
      <c r="L127">
        <v>0</v>
      </c>
      <c r="M127">
        <v>0</v>
      </c>
      <c r="N127" s="1" t="str">
        <f>IF(J127=1,"fishing",IF(K127= 1,"irrigation",IF(L127=1,"washing",IF(M127=1,"bathing","do_not_use"))))</f>
        <v>do_not_use</v>
      </c>
      <c r="O127" s="2">
        <v>0</v>
      </c>
      <c r="P127" s="2" t="s">
        <v>48</v>
      </c>
      <c r="Q127" s="2" t="s">
        <v>48</v>
      </c>
      <c r="R127" s="2" t="s">
        <v>48</v>
      </c>
      <c r="S127" s="7" t="s">
        <v>48</v>
      </c>
      <c r="T127" s="7" t="str">
        <f>S127</f>
        <v>NA</v>
      </c>
      <c r="U127" s="7" t="str">
        <f>T127</f>
        <v>NA</v>
      </c>
      <c r="V127" s="7" t="str">
        <f>U127</f>
        <v>NA</v>
      </c>
    </row>
    <row r="128" spans="1:22">
      <c r="A128" t="s">
        <v>198</v>
      </c>
      <c r="B128" t="str">
        <f>CONCATENATE(D128,"_",F128)</f>
        <v>Karna_Karna</v>
      </c>
      <c r="C128" t="s">
        <v>199</v>
      </c>
      <c r="D128" t="str">
        <f>MID(C128,1,5)</f>
        <v>Karna</v>
      </c>
      <c r="E128" t="s">
        <v>200</v>
      </c>
      <c r="F128" t="s">
        <v>201</v>
      </c>
      <c r="G128">
        <v>35</v>
      </c>
      <c r="H128" t="s">
        <v>65</v>
      </c>
      <c r="I128" t="s">
        <v>47</v>
      </c>
      <c r="J128">
        <v>1</v>
      </c>
      <c r="K128">
        <v>0</v>
      </c>
      <c r="L128">
        <v>0</v>
      </c>
      <c r="M128">
        <v>0</v>
      </c>
      <c r="N128" s="1" t="str">
        <f>IF(J128=1,"fishing",IF(K128= 1,"irrigation",IF(L128=1,"washing",IF(M128=1,"bathing","do_not_use"))))</f>
        <v>fishing</v>
      </c>
      <c r="O128" s="2">
        <v>1</v>
      </c>
      <c r="P128" s="2">
        <v>2015</v>
      </c>
      <c r="Q128" s="2" t="s">
        <v>29</v>
      </c>
      <c r="R128" s="2" t="s">
        <v>29</v>
      </c>
      <c r="S128" s="7" t="s">
        <v>28</v>
      </c>
      <c r="T128" s="7" t="s">
        <v>48</v>
      </c>
      <c r="U128" s="2" t="s">
        <v>48</v>
      </c>
      <c r="V128" s="1" t="s">
        <v>48</v>
      </c>
    </row>
    <row r="129" spans="1:22">
      <c r="A129" t="s">
        <v>255</v>
      </c>
      <c r="B129" t="str">
        <f>CONCATENATE(D129,"_",F129)</f>
        <v>Muliy_Moola</v>
      </c>
      <c r="C129" t="s">
        <v>203</v>
      </c>
      <c r="D129" t="str">
        <f>MID(C129,1,5)</f>
        <v>Muliy</v>
      </c>
      <c r="E129" t="s">
        <v>245</v>
      </c>
      <c r="F129" t="s">
        <v>246</v>
      </c>
      <c r="G129">
        <v>35</v>
      </c>
      <c r="H129" t="s">
        <v>39</v>
      </c>
      <c r="I129" t="s">
        <v>27</v>
      </c>
      <c r="J129">
        <v>0</v>
      </c>
      <c r="K129">
        <v>0</v>
      </c>
      <c r="L129">
        <v>0</v>
      </c>
      <c r="M129">
        <v>0</v>
      </c>
      <c r="N129" s="1" t="str">
        <f>IF(J129=1,"fishing",IF(K129= 1,"irrigation",IF(L129=1,"washing",IF(M129=1,"bathing","do_not_use"))))</f>
        <v>do_not_use</v>
      </c>
      <c r="O129" s="2">
        <v>0</v>
      </c>
      <c r="P129" s="2" t="s">
        <v>48</v>
      </c>
      <c r="Q129" s="2" t="s">
        <v>48</v>
      </c>
      <c r="R129" s="2" t="s">
        <v>48</v>
      </c>
      <c r="S129" s="7" t="s">
        <v>48</v>
      </c>
      <c r="T129" s="7" t="s">
        <v>48</v>
      </c>
      <c r="U129" s="2" t="s">
        <v>48</v>
      </c>
      <c r="V129" s="1" t="s">
        <v>48</v>
      </c>
    </row>
    <row r="130" spans="1:22">
      <c r="A130" t="s">
        <v>261</v>
      </c>
      <c r="B130" t="str">
        <f>CONCATENATE(D130,"_",F130)</f>
        <v>Muliy_Moola</v>
      </c>
      <c r="C130" t="s">
        <v>203</v>
      </c>
      <c r="D130" t="str">
        <f>MID(C130,1,5)</f>
        <v>Muliy</v>
      </c>
      <c r="E130" t="s">
        <v>245</v>
      </c>
      <c r="F130" t="s">
        <v>246</v>
      </c>
      <c r="G130">
        <v>35</v>
      </c>
      <c r="H130" t="s">
        <v>39</v>
      </c>
      <c r="I130" t="s">
        <v>27</v>
      </c>
      <c r="J130">
        <v>0</v>
      </c>
      <c r="K130">
        <v>1</v>
      </c>
      <c r="L130">
        <v>0</v>
      </c>
      <c r="M130">
        <v>0</v>
      </c>
      <c r="N130" s="1" t="str">
        <f>IF(J130=1,"fishing",IF(K130= 1,"irrigation",IF(L130=1,"washing",IF(M130=1,"bathing","do_not_use"))))</f>
        <v>irrigation</v>
      </c>
      <c r="O130" s="2">
        <v>0</v>
      </c>
      <c r="P130" s="2" t="s">
        <v>48</v>
      </c>
      <c r="Q130" s="2" t="s">
        <v>48</v>
      </c>
      <c r="R130" s="2" t="s">
        <v>48</v>
      </c>
      <c r="S130" s="7" t="s">
        <v>48</v>
      </c>
      <c r="T130" s="7" t="str">
        <f>S130</f>
        <v>NA</v>
      </c>
      <c r="U130" s="7" t="str">
        <f>T130</f>
        <v>NA</v>
      </c>
      <c r="V130" s="7" t="str">
        <f>U130</f>
        <v>NA</v>
      </c>
    </row>
    <row r="131" spans="1:22">
      <c r="A131" t="s">
        <v>109</v>
      </c>
      <c r="B131" t="str">
        <f>CONCATENATE(D131,"_",F131)</f>
        <v>Chemn_Thekk</v>
      </c>
      <c r="C131" t="s">
        <v>95</v>
      </c>
      <c r="D131" t="str">
        <f>MID(C131,1,5)</f>
        <v>Chemn</v>
      </c>
      <c r="E131" t="s">
        <v>101</v>
      </c>
      <c r="F131" t="s">
        <v>102</v>
      </c>
      <c r="G131">
        <v>34</v>
      </c>
      <c r="H131" t="s">
        <v>36</v>
      </c>
      <c r="I131" t="s">
        <v>27</v>
      </c>
      <c r="J131">
        <v>0</v>
      </c>
      <c r="K131">
        <v>0</v>
      </c>
      <c r="L131">
        <v>0</v>
      </c>
      <c r="M131">
        <v>0</v>
      </c>
      <c r="N131" s="1" t="str">
        <f>IF(J131=1,"fishing",IF(K131= 1,"irrigation",IF(L131=1,"washing",IF(M131=1,"bathing","do_not_use"))))</f>
        <v>do_not_use</v>
      </c>
      <c r="O131" s="2">
        <v>0</v>
      </c>
      <c r="P131" s="8" t="s">
        <v>48</v>
      </c>
      <c r="Q131" s="2" t="s">
        <v>48</v>
      </c>
      <c r="R131" s="2" t="s">
        <v>48</v>
      </c>
      <c r="S131" s="7" t="s">
        <v>48</v>
      </c>
      <c r="T131" s="7" t="str">
        <f>S131</f>
        <v>NA</v>
      </c>
      <c r="U131" s="7" t="str">
        <f>T131</f>
        <v>NA</v>
      </c>
      <c r="V131" s="7" t="str">
        <f>U131</f>
        <v>NA</v>
      </c>
    </row>
    <row r="132" spans="1:22">
      <c r="A132" t="s">
        <v>206</v>
      </c>
      <c r="B132" t="str">
        <f>CONCATENATE(D132,"_",F132)</f>
        <v>Muliy_Balan</v>
      </c>
      <c r="C132" t="s">
        <v>203</v>
      </c>
      <c r="D132" t="str">
        <f>MID(C132,1,5)</f>
        <v>Muliy</v>
      </c>
      <c r="E132" t="s">
        <v>204</v>
      </c>
      <c r="F132" t="s">
        <v>205</v>
      </c>
      <c r="G132">
        <v>34</v>
      </c>
      <c r="H132" t="s">
        <v>39</v>
      </c>
      <c r="I132" t="s">
        <v>27</v>
      </c>
      <c r="J132">
        <v>0</v>
      </c>
      <c r="K132">
        <v>1</v>
      </c>
      <c r="L132">
        <v>0</v>
      </c>
      <c r="M132">
        <v>0</v>
      </c>
      <c r="N132" s="1" t="str">
        <f>IF(J132=1,"fishing",IF(K132= 1,"irrigation",IF(L132=1,"washing",IF(M132=1,"bathing","do_not_use"))))</f>
        <v>irrigation</v>
      </c>
      <c r="O132" s="2">
        <v>0</v>
      </c>
      <c r="P132" s="2" t="s">
        <v>48</v>
      </c>
      <c r="Q132" s="2" t="s">
        <v>48</v>
      </c>
      <c r="R132" s="2" t="s">
        <v>48</v>
      </c>
      <c r="S132" s="7" t="s">
        <v>48</v>
      </c>
      <c r="T132" s="7" t="str">
        <f>S132</f>
        <v>NA</v>
      </c>
      <c r="U132" s="7" t="str">
        <f>T132</f>
        <v>NA</v>
      </c>
      <c r="V132" s="7" t="str">
        <f>U132</f>
        <v>NA</v>
      </c>
    </row>
    <row r="133" spans="1:22">
      <c r="A133" t="s">
        <v>110</v>
      </c>
      <c r="B133" t="str">
        <f>CONCATENATE(D133,"_",F133)</f>
        <v>Chemn_Thekk</v>
      </c>
      <c r="C133" t="s">
        <v>95</v>
      </c>
      <c r="D133" t="str">
        <f>MID(C133,1,5)</f>
        <v>Chemn</v>
      </c>
      <c r="E133" t="s">
        <v>101</v>
      </c>
      <c r="F133" t="s">
        <v>102</v>
      </c>
      <c r="G133">
        <v>32</v>
      </c>
      <c r="H133" t="s">
        <v>39</v>
      </c>
      <c r="I133" t="s">
        <v>27</v>
      </c>
      <c r="J133">
        <v>0</v>
      </c>
      <c r="K133">
        <v>1</v>
      </c>
      <c r="L133">
        <v>0</v>
      </c>
      <c r="M133">
        <v>0</v>
      </c>
      <c r="N133" s="1" t="str">
        <f>IF(J133=1,"fishing",IF(K133= 1,"irrigation",IF(L133=1,"washing",IF(M133=1,"bathing","do_not_use"))))</f>
        <v>irrigation</v>
      </c>
      <c r="O133" s="2">
        <v>0</v>
      </c>
      <c r="P133" s="8" t="s">
        <v>48</v>
      </c>
      <c r="Q133" s="2" t="s">
        <v>48</v>
      </c>
      <c r="R133" s="2" t="s">
        <v>48</v>
      </c>
      <c r="S133" s="7" t="s">
        <v>48</v>
      </c>
      <c r="T133" s="7" t="str">
        <f>S133</f>
        <v>NA</v>
      </c>
      <c r="U133" s="7" t="str">
        <f>T133</f>
        <v>NA</v>
      </c>
      <c r="V133" s="7" t="str">
        <f>U133</f>
        <v>NA</v>
      </c>
    </row>
    <row r="134" spans="1:22">
      <c r="A134" t="s">
        <v>207</v>
      </c>
      <c r="B134" t="str">
        <f>CONCATENATE(D134,"_",F134)</f>
        <v>Muliy_Balan</v>
      </c>
      <c r="C134" t="s">
        <v>203</v>
      </c>
      <c r="D134" t="str">
        <f>MID(C134,1,5)</f>
        <v>Muliy</v>
      </c>
      <c r="E134" t="s">
        <v>204</v>
      </c>
      <c r="F134" t="s">
        <v>205</v>
      </c>
      <c r="G134">
        <v>32</v>
      </c>
      <c r="H134" t="s">
        <v>36</v>
      </c>
      <c r="I134" t="s">
        <v>27</v>
      </c>
      <c r="J134">
        <v>0</v>
      </c>
      <c r="K134">
        <v>0</v>
      </c>
      <c r="L134">
        <v>0</v>
      </c>
      <c r="M134">
        <v>0</v>
      </c>
      <c r="N134" s="1" t="str">
        <f>IF(J134=1,"fishing",IF(K134= 1,"irrigation",IF(L134=1,"washing",IF(M134=1,"bathing","do_not_use"))))</f>
        <v>do_not_use</v>
      </c>
      <c r="O134" s="2">
        <v>0</v>
      </c>
      <c r="P134" s="2" t="s">
        <v>48</v>
      </c>
      <c r="Q134" s="2" t="s">
        <v>48</v>
      </c>
      <c r="R134" s="2" t="s">
        <v>48</v>
      </c>
      <c r="S134" s="7" t="s">
        <v>48</v>
      </c>
      <c r="T134" s="7" t="str">
        <f>S134</f>
        <v>NA</v>
      </c>
      <c r="U134" s="7" t="str">
        <f>T134</f>
        <v>NA</v>
      </c>
      <c r="V134" s="7" t="str">
        <f>U134</f>
        <v>NA</v>
      </c>
    </row>
    <row r="135" spans="1:22">
      <c r="A135" t="s">
        <v>260</v>
      </c>
      <c r="B135" t="str">
        <f>CONCATENATE(D135,"_",F135)</f>
        <v>Muliy_Moola</v>
      </c>
      <c r="C135" t="s">
        <v>203</v>
      </c>
      <c r="D135" t="str">
        <f>MID(C135,1,5)</f>
        <v>Muliy</v>
      </c>
      <c r="E135" t="s">
        <v>245</v>
      </c>
      <c r="F135" t="s">
        <v>246</v>
      </c>
      <c r="G135">
        <v>32</v>
      </c>
      <c r="H135" t="s">
        <v>39</v>
      </c>
      <c r="I135" t="s">
        <v>27</v>
      </c>
      <c r="J135">
        <v>0</v>
      </c>
      <c r="K135">
        <v>0</v>
      </c>
      <c r="L135">
        <v>0</v>
      </c>
      <c r="M135">
        <v>0</v>
      </c>
      <c r="N135" s="1" t="str">
        <f>IF(J135=1,"fishing",IF(K135= 1,"irrigation",IF(L135=1,"washing",IF(M135=1,"bathing","do_not_use"))))</f>
        <v>do_not_use</v>
      </c>
      <c r="O135" s="2">
        <v>0</v>
      </c>
      <c r="P135" s="2" t="s">
        <v>48</v>
      </c>
      <c r="Q135" s="2" t="s">
        <v>48</v>
      </c>
      <c r="R135" s="2" t="s">
        <v>48</v>
      </c>
      <c r="S135" s="7" t="s">
        <v>48</v>
      </c>
      <c r="T135" s="7" t="str">
        <f>S135</f>
        <v>NA</v>
      </c>
      <c r="U135" s="7" t="str">
        <f>T135</f>
        <v>NA</v>
      </c>
      <c r="V135" s="7" t="str">
        <f>U135</f>
        <v>NA</v>
      </c>
    </row>
    <row r="136" spans="1:22">
      <c r="A136" t="s">
        <v>226</v>
      </c>
      <c r="B136" t="str">
        <f>CONCATENATE(D136,"_",F136)</f>
        <v>Muliy_Kanat</v>
      </c>
      <c r="C136" t="s">
        <v>203</v>
      </c>
      <c r="D136" t="str">
        <f>MID(C136,1,5)</f>
        <v>Muliy</v>
      </c>
      <c r="E136" t="s">
        <v>227</v>
      </c>
      <c r="F136" t="s">
        <v>228</v>
      </c>
      <c r="G136">
        <v>31</v>
      </c>
      <c r="H136" t="s">
        <v>47</v>
      </c>
      <c r="I136" t="s">
        <v>27</v>
      </c>
      <c r="J136">
        <v>1</v>
      </c>
      <c r="K136">
        <v>1</v>
      </c>
      <c r="L136">
        <v>1</v>
      </c>
      <c r="M136">
        <v>1</v>
      </c>
      <c r="N136" s="1" t="str">
        <f>IF(J136=1,"fishing",IF(K136= 1,"irrigation",IF(L136=1,"washing",IF(M136=1,"bathing","do_not_use"))))</f>
        <v>fishing</v>
      </c>
      <c r="O136" s="2">
        <v>1</v>
      </c>
      <c r="P136" s="2">
        <v>2019</v>
      </c>
      <c r="Q136" s="2">
        <v>5</v>
      </c>
      <c r="R136" s="7" t="str">
        <f>TEXT(Q136*29, "mmm")</f>
        <v>May</v>
      </c>
      <c r="S136" s="7" t="s">
        <v>28</v>
      </c>
      <c r="T136" s="7" t="s">
        <v>29</v>
      </c>
      <c r="U136" s="2" t="s">
        <v>29</v>
      </c>
      <c r="V136" s="1" t="s">
        <v>30</v>
      </c>
    </row>
    <row r="137" spans="1:22">
      <c r="A137" t="s">
        <v>259</v>
      </c>
      <c r="B137" t="str">
        <f>CONCATENATE(D137,"_",F137)</f>
        <v>Muliy_Moola</v>
      </c>
      <c r="C137" t="s">
        <v>203</v>
      </c>
      <c r="D137" t="str">
        <f>MID(C137,1,5)</f>
        <v>Muliy</v>
      </c>
      <c r="E137" t="s">
        <v>245</v>
      </c>
      <c r="F137" t="s">
        <v>246</v>
      </c>
      <c r="G137">
        <v>30</v>
      </c>
      <c r="H137" t="s">
        <v>39</v>
      </c>
      <c r="I137" t="s">
        <v>27</v>
      </c>
      <c r="J137">
        <v>0</v>
      </c>
      <c r="K137">
        <v>1</v>
      </c>
      <c r="L137">
        <v>0</v>
      </c>
      <c r="M137">
        <v>0</v>
      </c>
      <c r="N137" s="1" t="str">
        <f>IF(J137=1,"fishing",IF(K137= 1,"irrigation",IF(L137=1,"washing",IF(M137=1,"bathing","do_not_use"))))</f>
        <v>irrigation</v>
      </c>
      <c r="O137" s="2">
        <v>0</v>
      </c>
      <c r="P137" s="2" t="s">
        <v>48</v>
      </c>
      <c r="Q137" s="2" t="s">
        <v>48</v>
      </c>
      <c r="R137" s="2" t="s">
        <v>48</v>
      </c>
      <c r="S137" s="7" t="s">
        <v>48</v>
      </c>
      <c r="T137" s="7" t="str">
        <f>S137</f>
        <v>NA</v>
      </c>
      <c r="U137" s="7" t="str">
        <f>T137</f>
        <v>NA</v>
      </c>
      <c r="V137" s="7" t="str">
        <f>U137</f>
        <v>NA</v>
      </c>
    </row>
    <row r="138" spans="1:22">
      <c r="A138" t="s">
        <v>263</v>
      </c>
      <c r="B138" t="str">
        <f>CONCATENATE(D138,"_",F138)</f>
        <v>Muliy_Moola</v>
      </c>
      <c r="C138" t="s">
        <v>203</v>
      </c>
      <c r="D138" t="str">
        <f>MID(C138,1,5)</f>
        <v>Muliy</v>
      </c>
      <c r="E138" t="s">
        <v>245</v>
      </c>
      <c r="F138" t="s">
        <v>246</v>
      </c>
      <c r="G138">
        <v>29</v>
      </c>
      <c r="H138" t="s">
        <v>36</v>
      </c>
      <c r="I138" t="s">
        <v>27</v>
      </c>
      <c r="J138">
        <v>0</v>
      </c>
      <c r="K138">
        <v>0</v>
      </c>
      <c r="L138">
        <v>0</v>
      </c>
      <c r="M138">
        <v>0</v>
      </c>
      <c r="N138" s="1" t="str">
        <f>IF(J138=1,"fishing",IF(K138= 1,"irrigation",IF(L138=1,"washing",IF(M138=1,"bathing","do_not_use"))))</f>
        <v>do_not_use</v>
      </c>
      <c r="O138" s="2">
        <v>0</v>
      </c>
      <c r="P138" s="2" t="s">
        <v>48</v>
      </c>
      <c r="Q138" s="2" t="s">
        <v>48</v>
      </c>
      <c r="R138" s="2" t="s">
        <v>48</v>
      </c>
      <c r="S138" s="7" t="s">
        <v>48</v>
      </c>
      <c r="T138" s="7" t="str">
        <f>S138</f>
        <v>NA</v>
      </c>
      <c r="U138" s="7" t="str">
        <f>T138</f>
        <v>NA</v>
      </c>
      <c r="V138" s="7" t="str">
        <f>U138</f>
        <v>NA</v>
      </c>
    </row>
    <row r="139" spans="1:22">
      <c r="A139" t="s">
        <v>147</v>
      </c>
      <c r="B139" t="str">
        <f>CONCATENATE(D139,"_",F139)</f>
        <v>Delam_Edapa</v>
      </c>
      <c r="C139" t="s">
        <v>133</v>
      </c>
      <c r="D139" t="str">
        <f>MID(C139,1,5)</f>
        <v>Delam</v>
      </c>
      <c r="E139" t="s">
        <v>145</v>
      </c>
      <c r="F139" t="s">
        <v>146</v>
      </c>
      <c r="G139">
        <v>28</v>
      </c>
      <c r="H139" t="s">
        <v>36</v>
      </c>
      <c r="I139" t="s">
        <v>27</v>
      </c>
      <c r="J139">
        <v>0</v>
      </c>
      <c r="K139">
        <v>0</v>
      </c>
      <c r="L139">
        <v>0</v>
      </c>
      <c r="M139">
        <v>0</v>
      </c>
      <c r="N139" s="1" t="str">
        <f>IF(J139=1,"fishing",IF(K139= 1,"irrigation",IF(L139=1,"washing",IF(M139=1,"bathing","do_not_use"))))</f>
        <v>do_not_use</v>
      </c>
      <c r="O139" s="2">
        <v>0</v>
      </c>
      <c r="P139" s="2" t="s">
        <v>48</v>
      </c>
      <c r="Q139" s="2" t="s">
        <v>48</v>
      </c>
      <c r="R139" s="2" t="s">
        <v>48</v>
      </c>
      <c r="S139" s="7" t="s">
        <v>48</v>
      </c>
      <c r="T139" s="7" t="str">
        <f>S139</f>
        <v>NA</v>
      </c>
      <c r="U139" s="7" t="str">
        <f>T139</f>
        <v>NA</v>
      </c>
      <c r="V139" s="7" t="str">
        <f>U139</f>
        <v>NA</v>
      </c>
    </row>
    <row r="140" spans="1:22">
      <c r="A140" t="s">
        <v>240</v>
      </c>
      <c r="B140" t="str">
        <f>CONCATENATE(D140,"_",F140)</f>
        <v>Muliy_Kanat</v>
      </c>
      <c r="C140" t="s">
        <v>203</v>
      </c>
      <c r="D140" t="str">
        <f>MID(C140,1,5)</f>
        <v>Muliy</v>
      </c>
      <c r="E140" t="s">
        <v>227</v>
      </c>
      <c r="F140" t="s">
        <v>228</v>
      </c>
      <c r="G140">
        <v>28</v>
      </c>
      <c r="H140" t="s">
        <v>47</v>
      </c>
      <c r="I140" t="s">
        <v>27</v>
      </c>
      <c r="J140">
        <v>1</v>
      </c>
      <c r="K140">
        <v>0</v>
      </c>
      <c r="L140">
        <v>1</v>
      </c>
      <c r="M140">
        <v>0</v>
      </c>
      <c r="N140" s="1" t="str">
        <f>IF(J140=1,"fishing",IF(K140= 1,"irrigation",IF(L140=1,"washing",IF(M140=1,"bathing","do_not_use"))))</f>
        <v>fishing</v>
      </c>
      <c r="O140" s="2">
        <v>1</v>
      </c>
      <c r="P140" s="2">
        <v>2018</v>
      </c>
      <c r="Q140" s="2">
        <v>4</v>
      </c>
      <c r="R140" s="7" t="str">
        <f>TEXT(Q140*29, "mmm")</f>
        <v>Apr</v>
      </c>
      <c r="S140" s="7" t="s">
        <v>28</v>
      </c>
      <c r="T140" s="7" t="s">
        <v>48</v>
      </c>
      <c r="U140" s="2" t="s">
        <v>48</v>
      </c>
      <c r="V140" s="1" t="s">
        <v>48</v>
      </c>
    </row>
    <row r="141" spans="1:22">
      <c r="A141" t="s">
        <v>267</v>
      </c>
      <c r="B141" t="str">
        <f>CONCATENATE(D141,"_",F141)</f>
        <v>Muliy_Moola</v>
      </c>
      <c r="C141" t="s">
        <v>203</v>
      </c>
      <c r="D141" t="str">
        <f>MID(C141,1,5)</f>
        <v>Muliy</v>
      </c>
      <c r="E141" t="s">
        <v>245</v>
      </c>
      <c r="F141" t="s">
        <v>246</v>
      </c>
      <c r="G141">
        <v>28</v>
      </c>
      <c r="H141" t="s">
        <v>47</v>
      </c>
      <c r="I141" t="s">
        <v>27</v>
      </c>
      <c r="J141">
        <v>0</v>
      </c>
      <c r="K141">
        <v>0</v>
      </c>
      <c r="L141">
        <v>0</v>
      </c>
      <c r="M141">
        <v>0</v>
      </c>
      <c r="N141" s="1" t="str">
        <f>IF(J141=1,"fishing",IF(K141= 1,"irrigation",IF(L141=1,"washing",IF(M141=1,"bathing","do_not_use"))))</f>
        <v>do_not_use</v>
      </c>
      <c r="O141" s="2">
        <v>1</v>
      </c>
      <c r="P141" s="2">
        <v>2017</v>
      </c>
      <c r="Q141" s="2">
        <v>9</v>
      </c>
      <c r="R141" s="7" t="str">
        <f>TEXT(Q141*29, "mmm")</f>
        <v>Sep</v>
      </c>
      <c r="S141" s="7" t="s">
        <v>28</v>
      </c>
      <c r="T141" s="7" t="s">
        <v>48</v>
      </c>
      <c r="U141" s="2" t="s">
        <v>48</v>
      </c>
      <c r="V141" s="1" t="s">
        <v>48</v>
      </c>
    </row>
    <row r="142" spans="1:22">
      <c r="A142" t="s">
        <v>249</v>
      </c>
      <c r="B142" t="str">
        <f>CONCATENATE(D142,"_",F142)</f>
        <v>Muliy_Moola</v>
      </c>
      <c r="C142" t="s">
        <v>203</v>
      </c>
      <c r="D142" t="str">
        <f>MID(C142,1,5)</f>
        <v>Muliy</v>
      </c>
      <c r="E142" t="s">
        <v>245</v>
      </c>
      <c r="F142" t="s">
        <v>246</v>
      </c>
      <c r="G142">
        <v>27</v>
      </c>
      <c r="H142" t="s">
        <v>52</v>
      </c>
      <c r="I142" t="s">
        <v>27</v>
      </c>
      <c r="J142">
        <v>1</v>
      </c>
      <c r="K142">
        <v>0</v>
      </c>
      <c r="L142">
        <v>0</v>
      </c>
      <c r="M142">
        <v>0</v>
      </c>
      <c r="N142" s="1" t="str">
        <f>IF(J142=1,"fishing",IF(K142= 1,"irrigation",IF(L142=1,"washing",IF(M142=1,"bathing","do_not_use"))))</f>
        <v>fishing</v>
      </c>
      <c r="O142" s="2">
        <v>1</v>
      </c>
      <c r="P142" s="2">
        <v>2019</v>
      </c>
      <c r="Q142" s="2">
        <v>11</v>
      </c>
      <c r="R142" s="7" t="str">
        <f>TEXT(Q142*29, "mmm")</f>
        <v>Nov</v>
      </c>
      <c r="S142" s="7" t="s">
        <v>28</v>
      </c>
      <c r="T142" s="7" t="s">
        <v>48</v>
      </c>
      <c r="U142" s="2" t="s">
        <v>48</v>
      </c>
      <c r="V142" s="1" t="s">
        <v>48</v>
      </c>
    </row>
    <row r="143" spans="1:22">
      <c r="A143" t="s">
        <v>108</v>
      </c>
      <c r="B143" t="str">
        <f>CONCATENATE(D143,"_",F143)</f>
        <v>Chemn_Thekk</v>
      </c>
      <c r="C143" t="s">
        <v>95</v>
      </c>
      <c r="D143" t="str">
        <f>MID(C143,1,5)</f>
        <v>Chemn</v>
      </c>
      <c r="E143" t="s">
        <v>101</v>
      </c>
      <c r="F143" t="s">
        <v>102</v>
      </c>
      <c r="G143">
        <v>26</v>
      </c>
      <c r="H143" t="s">
        <v>36</v>
      </c>
      <c r="I143" t="s">
        <v>27</v>
      </c>
      <c r="J143">
        <v>0</v>
      </c>
      <c r="K143">
        <v>0</v>
      </c>
      <c r="L143">
        <v>0</v>
      </c>
      <c r="M143">
        <v>0</v>
      </c>
      <c r="N143" s="1" t="str">
        <f>IF(J143=1,"fishing",IF(K143= 1,"irrigation",IF(L143=1,"washing",IF(M143=1,"bathing","do_not_use"))))</f>
        <v>do_not_use</v>
      </c>
      <c r="O143" s="2">
        <v>0</v>
      </c>
      <c r="P143" s="8" t="s">
        <v>48</v>
      </c>
      <c r="Q143" s="2" t="s">
        <v>48</v>
      </c>
      <c r="R143" s="2" t="s">
        <v>48</v>
      </c>
      <c r="S143" s="7" t="s">
        <v>48</v>
      </c>
      <c r="T143" s="7" t="str">
        <f>S143</f>
        <v>NA</v>
      </c>
      <c r="U143" s="7" t="str">
        <f>T143</f>
        <v>NA</v>
      </c>
      <c r="V143" s="7" t="str">
        <f>U143</f>
        <v>NA</v>
      </c>
    </row>
    <row r="144" spans="1:22">
      <c r="A144" t="s">
        <v>221</v>
      </c>
      <c r="B144" t="str">
        <f>CONCATENATE(D144,"_",F144)</f>
        <v>Muliy_Bepe</v>
      </c>
      <c r="C144" t="s">
        <v>203</v>
      </c>
      <c r="D144" t="str">
        <f>MID(C144,1,5)</f>
        <v>Muliy</v>
      </c>
      <c r="E144" t="s">
        <v>215</v>
      </c>
      <c r="F144" t="s">
        <v>216</v>
      </c>
      <c r="G144">
        <v>26</v>
      </c>
      <c r="H144" t="s">
        <v>36</v>
      </c>
      <c r="I144" t="s">
        <v>27</v>
      </c>
      <c r="J144">
        <v>0</v>
      </c>
      <c r="K144">
        <v>0</v>
      </c>
      <c r="L144">
        <v>0</v>
      </c>
      <c r="M144">
        <v>0</v>
      </c>
      <c r="N144" s="1" t="str">
        <f>IF(J144=1,"fishing",IF(K144= 1,"irrigation",IF(L144=1,"washing",IF(M144=1,"bathing","do_not_use"))))</f>
        <v>do_not_use</v>
      </c>
      <c r="O144" s="2">
        <v>0</v>
      </c>
      <c r="P144" s="2" t="s">
        <v>48</v>
      </c>
      <c r="Q144" s="2" t="s">
        <v>48</v>
      </c>
      <c r="R144" s="2" t="s">
        <v>48</v>
      </c>
      <c r="S144" s="7" t="s">
        <v>48</v>
      </c>
      <c r="T144" s="7" t="str">
        <f>S144</f>
        <v>NA</v>
      </c>
      <c r="U144" s="7" t="str">
        <f>T144</f>
        <v>NA</v>
      </c>
      <c r="V144" s="7" t="str">
        <f>U144</f>
        <v>NA</v>
      </c>
    </row>
    <row r="145" spans="1:22">
      <c r="A145" t="s">
        <v>111</v>
      </c>
      <c r="B145" t="str">
        <f>CONCATENATE(D145,"_",F145)</f>
        <v>Chemn_Thekk</v>
      </c>
      <c r="C145" t="s">
        <v>95</v>
      </c>
      <c r="D145" t="str">
        <f>MID(C145,1,5)</f>
        <v>Chemn</v>
      </c>
      <c r="E145" t="s">
        <v>101</v>
      </c>
      <c r="F145" t="s">
        <v>102</v>
      </c>
      <c r="G145">
        <v>25</v>
      </c>
      <c r="H145" t="s">
        <v>36</v>
      </c>
      <c r="I145" t="s">
        <v>27</v>
      </c>
      <c r="J145">
        <v>0</v>
      </c>
      <c r="K145">
        <v>0</v>
      </c>
      <c r="L145">
        <v>0</v>
      </c>
      <c r="M145">
        <v>0</v>
      </c>
      <c r="N145" s="1" t="str">
        <f>IF(J145=1,"fishing",IF(K145= 1,"irrigation",IF(L145=1,"washing",IF(M145=1,"bathing","do_not_use"))))</f>
        <v>do_not_use</v>
      </c>
      <c r="O145" s="2">
        <v>0</v>
      </c>
      <c r="P145" s="8" t="s">
        <v>48</v>
      </c>
      <c r="Q145" s="2" t="s">
        <v>48</v>
      </c>
      <c r="R145" s="2" t="s">
        <v>48</v>
      </c>
      <c r="S145" s="7" t="s">
        <v>48</v>
      </c>
      <c r="T145" s="7" t="str">
        <f>S145</f>
        <v>NA</v>
      </c>
      <c r="U145" s="7" t="str">
        <f>T145</f>
        <v>NA</v>
      </c>
      <c r="V145" s="7" t="str">
        <f>U145</f>
        <v>NA</v>
      </c>
    </row>
    <row r="146" spans="1:22">
      <c r="A146" t="s">
        <v>208</v>
      </c>
      <c r="B146" t="str">
        <f>CONCATENATE(D146,"_",F146)</f>
        <v>Muliy_Balan</v>
      </c>
      <c r="C146" t="s">
        <v>203</v>
      </c>
      <c r="D146" t="str">
        <f>MID(C146,1,5)</f>
        <v>Muliy</v>
      </c>
      <c r="E146" t="s">
        <v>204</v>
      </c>
      <c r="F146" t="s">
        <v>205</v>
      </c>
      <c r="G146">
        <v>25</v>
      </c>
      <c r="H146" t="s">
        <v>47</v>
      </c>
      <c r="I146" t="s">
        <v>27</v>
      </c>
      <c r="J146">
        <v>1</v>
      </c>
      <c r="K146">
        <v>0</v>
      </c>
      <c r="L146">
        <v>0</v>
      </c>
      <c r="M146">
        <v>0</v>
      </c>
      <c r="N146" s="1" t="str">
        <f>IF(J146=1,"fishing",IF(K146= 1,"irrigation",IF(L146=1,"washing",IF(M146=1,"bathing","do_not_use"))))</f>
        <v>fishing</v>
      </c>
      <c r="O146" s="2">
        <v>1</v>
      </c>
      <c r="P146" s="2">
        <v>2017</v>
      </c>
      <c r="Q146" s="2" t="s">
        <v>29</v>
      </c>
      <c r="R146" s="2" t="s">
        <v>29</v>
      </c>
      <c r="S146" s="7" t="s">
        <v>28</v>
      </c>
      <c r="T146" s="7" t="s">
        <v>48</v>
      </c>
      <c r="U146" s="2" t="s">
        <v>48</v>
      </c>
      <c r="V146" s="1" t="s">
        <v>48</v>
      </c>
    </row>
    <row r="147" spans="1:22">
      <c r="A147" t="s">
        <v>234</v>
      </c>
      <c r="B147" t="str">
        <f>CONCATENATE(D147,"_",F147)</f>
        <v>Muliy_Kanat</v>
      </c>
      <c r="C147" t="s">
        <v>203</v>
      </c>
      <c r="D147" t="str">
        <f>MID(C147,1,5)</f>
        <v>Muliy</v>
      </c>
      <c r="E147" t="s">
        <v>227</v>
      </c>
      <c r="F147" t="s">
        <v>228</v>
      </c>
      <c r="G147">
        <v>25</v>
      </c>
      <c r="H147" t="s">
        <v>47</v>
      </c>
      <c r="I147" t="s">
        <v>27</v>
      </c>
      <c r="J147">
        <v>0</v>
      </c>
      <c r="K147">
        <v>0</v>
      </c>
      <c r="L147">
        <v>0</v>
      </c>
      <c r="M147">
        <v>0</v>
      </c>
      <c r="N147" s="1" t="str">
        <f>IF(J147=1,"fishing",IF(K147= 1,"irrigation",IF(L147=1,"washing",IF(M147=1,"bathing","do_not_use"))))</f>
        <v>do_not_use</v>
      </c>
      <c r="O147" s="2">
        <v>1</v>
      </c>
      <c r="P147" s="2">
        <v>2014</v>
      </c>
      <c r="Q147" s="2" t="s">
        <v>29</v>
      </c>
      <c r="R147" s="2" t="s">
        <v>29</v>
      </c>
      <c r="S147" s="7" t="s">
        <v>28</v>
      </c>
      <c r="T147" s="7" t="s">
        <v>29</v>
      </c>
      <c r="U147" s="2" t="s">
        <v>29</v>
      </c>
      <c r="V147" s="1" t="s">
        <v>30</v>
      </c>
    </row>
    <row r="148" spans="1:22">
      <c r="A148" t="s">
        <v>239</v>
      </c>
      <c r="B148" t="str">
        <f>CONCATENATE(D148,"_",F148)</f>
        <v>Muliy_Kanat</v>
      </c>
      <c r="C148" t="s">
        <v>203</v>
      </c>
      <c r="D148" t="str">
        <f>MID(C148,1,5)</f>
        <v>Muliy</v>
      </c>
      <c r="E148" t="s">
        <v>227</v>
      </c>
      <c r="F148" t="s">
        <v>228</v>
      </c>
      <c r="G148">
        <v>25</v>
      </c>
      <c r="H148" t="s">
        <v>47</v>
      </c>
      <c r="I148" t="s">
        <v>27</v>
      </c>
      <c r="J148">
        <v>1</v>
      </c>
      <c r="K148">
        <v>0</v>
      </c>
      <c r="L148">
        <v>0</v>
      </c>
      <c r="M148">
        <v>0</v>
      </c>
      <c r="N148" s="1" t="str">
        <f>IF(J148=1,"fishing",IF(K148= 1,"irrigation",IF(L148=1,"washing",IF(M148=1,"bathing","do_not_use"))))</f>
        <v>fishing</v>
      </c>
      <c r="O148" s="2">
        <v>0</v>
      </c>
      <c r="P148" s="2" t="s">
        <v>48</v>
      </c>
      <c r="Q148" s="2" t="s">
        <v>48</v>
      </c>
      <c r="R148" s="2" t="s">
        <v>48</v>
      </c>
      <c r="S148" s="7" t="s">
        <v>48</v>
      </c>
      <c r="T148" s="7" t="str">
        <f>S148</f>
        <v>NA</v>
      </c>
      <c r="U148" s="7" t="str">
        <f>T148</f>
        <v>NA</v>
      </c>
      <c r="V148" s="7" t="str">
        <f>U148</f>
        <v>NA</v>
      </c>
    </row>
    <row r="149" spans="1:22">
      <c r="A149" t="s">
        <v>113</v>
      </c>
      <c r="B149" t="str">
        <f>CONCATENATE(D149,"_",F149)</f>
        <v>Chemn_Thekk</v>
      </c>
      <c r="C149" t="s">
        <v>95</v>
      </c>
      <c r="D149" t="str">
        <f>MID(C149,1,5)</f>
        <v>Chemn</v>
      </c>
      <c r="E149" t="s">
        <v>101</v>
      </c>
      <c r="F149" t="s">
        <v>102</v>
      </c>
      <c r="G149">
        <v>23</v>
      </c>
      <c r="H149" t="s">
        <v>52</v>
      </c>
      <c r="I149" t="s">
        <v>27</v>
      </c>
      <c r="J149">
        <v>0</v>
      </c>
      <c r="K149">
        <v>0</v>
      </c>
      <c r="L149">
        <v>0</v>
      </c>
      <c r="M149">
        <v>0</v>
      </c>
      <c r="N149" s="1" t="str">
        <f>IF(J149=1,"fishing",IF(K149= 1,"irrigation",IF(L149=1,"washing",IF(M149=1,"bathing","do_not_use"))))</f>
        <v>do_not_use</v>
      </c>
      <c r="O149" s="2">
        <v>0</v>
      </c>
      <c r="P149" s="8" t="s">
        <v>48</v>
      </c>
      <c r="Q149" s="2" t="s">
        <v>48</v>
      </c>
      <c r="R149" s="2" t="s">
        <v>48</v>
      </c>
      <c r="S149" s="7" t="s">
        <v>48</v>
      </c>
      <c r="T149" s="7" t="str">
        <f>S149</f>
        <v>NA</v>
      </c>
      <c r="U149" s="7" t="str">
        <f>T149</f>
        <v>NA</v>
      </c>
      <c r="V149" s="7" t="str">
        <f>U149</f>
        <v>NA</v>
      </c>
    </row>
    <row r="150" spans="1:22">
      <c r="A150" t="s">
        <v>258</v>
      </c>
      <c r="B150" t="str">
        <f>CONCATENATE(D150,"_",F150)</f>
        <v>Muliy_Moola</v>
      </c>
      <c r="C150" t="s">
        <v>203</v>
      </c>
      <c r="D150" t="str">
        <f>MID(C150,1,5)</f>
        <v>Muliy</v>
      </c>
      <c r="E150" t="s">
        <v>245</v>
      </c>
      <c r="F150" t="s">
        <v>246</v>
      </c>
      <c r="G150">
        <v>22</v>
      </c>
      <c r="H150" t="s">
        <v>52</v>
      </c>
      <c r="I150" t="s">
        <v>27</v>
      </c>
      <c r="J150">
        <v>0</v>
      </c>
      <c r="K150">
        <v>0</v>
      </c>
      <c r="L150">
        <v>0</v>
      </c>
      <c r="M150">
        <v>0</v>
      </c>
      <c r="N150" s="1" t="str">
        <f>IF(J150=1,"fishing",IF(K150= 1,"irrigation",IF(L150=1,"washing",IF(M150=1,"bathing","do_not_use"))))</f>
        <v>do_not_use</v>
      </c>
      <c r="O150" s="2">
        <v>0</v>
      </c>
      <c r="P150" s="2" t="s">
        <v>48</v>
      </c>
      <c r="Q150" s="2" t="s">
        <v>48</v>
      </c>
      <c r="R150" s="2" t="s">
        <v>48</v>
      </c>
      <c r="S150" s="7" t="s">
        <v>48</v>
      </c>
      <c r="T150" s="7" t="str">
        <f>S150</f>
        <v>NA</v>
      </c>
      <c r="U150" s="7" t="str">
        <f>T150</f>
        <v>NA</v>
      </c>
      <c r="V150" s="7" t="str">
        <f>U150</f>
        <v>NA</v>
      </c>
    </row>
    <row r="151" spans="1:22">
      <c r="A151" t="s">
        <v>51</v>
      </c>
      <c r="B151" t="str">
        <f>CONCATENATE(D151,"_",F151)</f>
        <v>Bedad_Kalla</v>
      </c>
      <c r="C151" t="s">
        <v>23</v>
      </c>
      <c r="D151" t="str">
        <f>MID(C151,1,5)</f>
        <v>Bedad</v>
      </c>
      <c r="E151" t="s">
        <v>45</v>
      </c>
      <c r="F151" t="s">
        <v>46</v>
      </c>
      <c r="G151">
        <v>20</v>
      </c>
      <c r="H151" t="s">
        <v>52</v>
      </c>
      <c r="I151" t="s">
        <v>27</v>
      </c>
      <c r="J151">
        <v>0</v>
      </c>
      <c r="K151">
        <v>0</v>
      </c>
      <c r="L151">
        <v>0</v>
      </c>
      <c r="M151">
        <v>0</v>
      </c>
      <c r="N151" s="1" t="str">
        <f>IF(J151=1,"fishing",IF(K151= 1,"irrigation",IF(L151=1,"washing",IF(M151=1,"bathing","do_not_use"))))</f>
        <v>do_not_use</v>
      </c>
      <c r="O151" s="2">
        <v>0</v>
      </c>
      <c r="P151" s="2" t="s">
        <v>48</v>
      </c>
      <c r="Q151" s="2" t="s">
        <v>48</v>
      </c>
      <c r="R151" s="2" t="s">
        <v>48</v>
      </c>
      <c r="S151" s="7" t="s">
        <v>48</v>
      </c>
      <c r="T151" s="7" t="str">
        <f>S151</f>
        <v>NA</v>
      </c>
      <c r="U151" s="7" t="str">
        <f>T151</f>
        <v>NA</v>
      </c>
      <c r="V151" s="7" t="str">
        <f>U151</f>
        <v>NA</v>
      </c>
    </row>
  </sheetData>
  <autoFilter ref="A1:V151" xr:uid="{5FADF2D7-E038-4458-AA4B-CD3DD7E4B92D}">
    <sortState xmlns:xlrd2="http://schemas.microsoft.com/office/spreadsheetml/2017/richdata2" ref="A2:V151">
      <sortCondition descending="1" ref="G1:G151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Ayushi Jain</dc:creator>
  <dc:description/>
  <cp:lastModifiedBy>Anonymous</cp:lastModifiedBy>
  <cp:revision>8</cp:revision>
  <dcterms:created xsi:type="dcterms:W3CDTF">2020-07-21T08:45:35Z</dcterms:created>
  <dcterms:modified xsi:type="dcterms:W3CDTF">2023-01-09T14:57:45Z</dcterms:modified>
  <dc:language>en-GB</dc:language>
</cp:coreProperties>
</file>