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8359766E-F171-4B9D-BD31-777E860D9481}" xr6:coauthVersionLast="47" xr6:coauthVersionMax="47" xr10:uidLastSave="{00000000-0000-0000-0000-000000000000}"/>
  <bookViews>
    <workbookView xWindow="-108" yWindow="-108" windowWidth="23256" windowHeight="12456" activeTab="5" xr2:uid="{71339D2A-3495-47A7-A9C0-9D3B69B4805B}"/>
  </bookViews>
  <sheets>
    <sheet name="Title" sheetId="6" r:id="rId1"/>
    <sheet name="Uniform Sample" sheetId="1" r:id="rId2"/>
    <sheet name="Poisson Sample" sheetId="2" r:id="rId3"/>
    <sheet name="Sim CLT" sheetId="3" r:id="rId4"/>
    <sheet name="Sample normal" sheetId="4" r:id="rId5"/>
    <sheet name="Random" sheetId="5" r:id="rId6"/>
  </sheets>
  <externalReferences>
    <externalReference r:id="rId7"/>
    <externalReference r:id="rId8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5" l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B28" i="4"/>
  <c r="C28" i="4" s="1"/>
  <c r="D28" i="4" s="1"/>
  <c r="B27" i="4"/>
  <c r="C27" i="4" s="1"/>
  <c r="D27" i="4" s="1"/>
  <c r="B26" i="4"/>
  <c r="C26" i="4" s="1"/>
  <c r="D26" i="4" s="1"/>
  <c r="B25" i="4"/>
  <c r="C25" i="4" s="1"/>
  <c r="D25" i="4" s="1"/>
  <c r="B24" i="4"/>
  <c r="C24" i="4" s="1"/>
  <c r="D24" i="4" s="1"/>
  <c r="B23" i="4"/>
  <c r="C23" i="4" s="1"/>
  <c r="D23" i="4" s="1"/>
  <c r="B22" i="4"/>
  <c r="C22" i="4" s="1"/>
  <c r="D22" i="4" s="1"/>
  <c r="B21" i="4"/>
  <c r="C21" i="4" s="1"/>
  <c r="D21" i="4" s="1"/>
  <c r="B20" i="4"/>
  <c r="C20" i="4" s="1"/>
  <c r="D20" i="4" s="1"/>
  <c r="B19" i="4"/>
  <c r="C19" i="4" s="1"/>
  <c r="D19" i="4" s="1"/>
  <c r="B18" i="4"/>
  <c r="C18" i="4" s="1"/>
  <c r="D18" i="4" s="1"/>
  <c r="B17" i="4"/>
  <c r="C17" i="4" s="1"/>
  <c r="D17" i="4" s="1"/>
  <c r="B16" i="4"/>
  <c r="C16" i="4" s="1"/>
  <c r="D16" i="4" s="1"/>
  <c r="B15" i="4"/>
  <c r="C15" i="4" s="1"/>
  <c r="D15" i="4" s="1"/>
  <c r="B14" i="4"/>
  <c r="C14" i="4" s="1"/>
  <c r="D14" i="4" s="1"/>
  <c r="B13" i="4"/>
  <c r="C13" i="4" s="1"/>
  <c r="D13" i="4" s="1"/>
  <c r="B12" i="4"/>
  <c r="C12" i="4" s="1"/>
  <c r="D12" i="4" s="1"/>
  <c r="B11" i="4"/>
  <c r="C11" i="4" s="1"/>
  <c r="D11" i="4" s="1"/>
  <c r="B10" i="4"/>
  <c r="C10" i="4" s="1"/>
  <c r="D10" i="4" s="1"/>
  <c r="B9" i="4"/>
  <c r="C9" i="4" s="1"/>
  <c r="D9" i="4" s="1"/>
  <c r="B8" i="4"/>
  <c r="C8" i="4" s="1"/>
  <c r="D8" i="4" s="1"/>
  <c r="B7" i="4"/>
  <c r="C7" i="4" s="1"/>
  <c r="D7" i="4" s="1"/>
  <c r="B6" i="4"/>
  <c r="C6" i="4" s="1"/>
  <c r="D6" i="4" s="1"/>
  <c r="B5" i="4"/>
  <c r="C5" i="4" s="1"/>
  <c r="D5" i="4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B4" i="4"/>
  <c r="C4" i="4" s="1"/>
  <c r="D4" i="4" s="1"/>
  <c r="B32" i="3"/>
  <c r="B29" i="3"/>
  <c r="B33" i="3" s="1"/>
  <c r="B28" i="3"/>
  <c r="B16" i="3"/>
  <c r="B15" i="3"/>
  <c r="B12" i="3"/>
  <c r="B11" i="3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25" i="3" s="1"/>
  <c r="B54" i="2"/>
  <c r="A54" i="2"/>
  <c r="B24" i="3" s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O3" i="3" s="1" a="1"/>
  <c r="J23" i="5"/>
  <c r="J19" i="5"/>
  <c r="J15" i="5"/>
  <c r="J12" i="5"/>
  <c r="J10" i="5"/>
  <c r="J7" i="5"/>
  <c r="O4" i="5" a="1"/>
  <c r="B23" i="5"/>
  <c r="B19" i="5"/>
  <c r="B15" i="5"/>
  <c r="G12" i="5"/>
  <c r="G10" i="5"/>
  <c r="B7" i="5"/>
  <c r="J4" i="5"/>
  <c r="J22" i="5"/>
  <c r="J18" i="5"/>
  <c r="J14" i="5"/>
  <c r="E12" i="5"/>
  <c r="E10" i="5"/>
  <c r="J6" i="5"/>
  <c r="B4" i="5"/>
  <c r="B22" i="5"/>
  <c r="B18" i="5"/>
  <c r="B14" i="5"/>
  <c r="B12" i="5"/>
  <c r="B10" i="5"/>
  <c r="B6" i="5"/>
  <c r="B17" i="5"/>
  <c r="G13" i="5"/>
  <c r="G11" i="5"/>
  <c r="B9" i="5"/>
  <c r="B5" i="5"/>
  <c r="J21" i="5"/>
  <c r="J17" i="5"/>
  <c r="J13" i="5"/>
  <c r="J11" i="5"/>
  <c r="J9" i="5"/>
  <c r="J5" i="5"/>
  <c r="B21" i="5"/>
  <c r="J20" i="5"/>
  <c r="J16" i="5"/>
  <c r="E13" i="5"/>
  <c r="E11" i="5"/>
  <c r="J8" i="5"/>
  <c r="B20" i="5"/>
  <c r="B16" i="5"/>
  <c r="B13" i="5"/>
  <c r="B11" i="5"/>
  <c r="B8" i="5"/>
  <c r="Q3" i="3" a="1"/>
  <c r="U12" i="3" l="1"/>
  <c r="W11" i="3"/>
  <c r="Y10" i="3"/>
  <c r="Q10" i="3"/>
  <c r="S9" i="3"/>
  <c r="U8" i="3"/>
  <c r="W7" i="3"/>
  <c r="Y6" i="3"/>
  <c r="Q6" i="3"/>
  <c r="S5" i="3"/>
  <c r="U4" i="3"/>
  <c r="W3" i="3"/>
  <c r="V9" i="3"/>
  <c r="T12" i="3"/>
  <c r="V11" i="3"/>
  <c r="X10" i="3"/>
  <c r="Z9" i="3"/>
  <c r="R9" i="3"/>
  <c r="T8" i="3"/>
  <c r="V7" i="3"/>
  <c r="X6" i="3"/>
  <c r="Z5" i="3"/>
  <c r="R5" i="3"/>
  <c r="T4" i="3"/>
  <c r="V3" i="3"/>
  <c r="S4" i="3"/>
  <c r="Z11" i="3"/>
  <c r="X8" i="3"/>
  <c r="Z7" i="3"/>
  <c r="R7" i="3"/>
  <c r="T6" i="3"/>
  <c r="X4" i="3"/>
  <c r="R3" i="3"/>
  <c r="S12" i="3"/>
  <c r="U11" i="3"/>
  <c r="W10" i="3"/>
  <c r="Y9" i="3"/>
  <c r="Q9" i="3"/>
  <c r="S8" i="3"/>
  <c r="U7" i="3"/>
  <c r="W6" i="3"/>
  <c r="Y5" i="3"/>
  <c r="Q5" i="3"/>
  <c r="U3" i="3"/>
  <c r="R11" i="3"/>
  <c r="V5" i="3"/>
  <c r="Z12" i="3"/>
  <c r="R12" i="3"/>
  <c r="T11" i="3"/>
  <c r="V10" i="3"/>
  <c r="X9" i="3"/>
  <c r="Z8" i="3"/>
  <c r="R8" i="3"/>
  <c r="T7" i="3"/>
  <c r="V6" i="3"/>
  <c r="X5" i="3"/>
  <c r="Z4" i="3"/>
  <c r="R4" i="3"/>
  <c r="T3" i="3"/>
  <c r="X12" i="3"/>
  <c r="Y12" i="3"/>
  <c r="Q12" i="3"/>
  <c r="S11" i="3"/>
  <c r="U10" i="3"/>
  <c r="W9" i="3"/>
  <c r="Y8" i="3"/>
  <c r="Q8" i="3"/>
  <c r="S7" i="3"/>
  <c r="U6" i="3"/>
  <c r="W5" i="3"/>
  <c r="Y4" i="3"/>
  <c r="Q4" i="3"/>
  <c r="S3" i="3"/>
  <c r="T10" i="3"/>
  <c r="Z3" i="3"/>
  <c r="W12" i="3"/>
  <c r="Y11" i="3"/>
  <c r="Q11" i="3"/>
  <c r="S10" i="3"/>
  <c r="U9" i="3"/>
  <c r="W8" i="3"/>
  <c r="Y7" i="3"/>
  <c r="Q7" i="3"/>
  <c r="S6" i="3"/>
  <c r="U5" i="3"/>
  <c r="W4" i="3"/>
  <c r="Y3" i="3"/>
  <c r="Q3" i="3"/>
  <c r="V12" i="3"/>
  <c r="X11" i="3"/>
  <c r="Z10" i="3"/>
  <c r="R10" i="3"/>
  <c r="T9" i="3"/>
  <c r="V8" i="3"/>
  <c r="X7" i="3"/>
  <c r="Z6" i="3"/>
  <c r="R6" i="3"/>
  <c r="T5" i="3"/>
  <c r="V4" i="3"/>
  <c r="X3" i="3"/>
  <c r="O5" i="5"/>
  <c r="O4" i="5"/>
  <c r="L4" i="5"/>
  <c r="M4" i="5" s="1"/>
  <c r="L7" i="5"/>
  <c r="M7" i="5" s="1"/>
  <c r="D7" i="5"/>
  <c r="E7" i="5" s="1"/>
  <c r="O98" i="3"/>
  <c r="O90" i="3"/>
  <c r="O82" i="3"/>
  <c r="O74" i="3"/>
  <c r="O66" i="3"/>
  <c r="O58" i="3"/>
  <c r="O50" i="3"/>
  <c r="O42" i="3"/>
  <c r="O34" i="3"/>
  <c r="O26" i="3"/>
  <c r="O18" i="3"/>
  <c r="O10" i="3"/>
  <c r="O97" i="3"/>
  <c r="O89" i="3"/>
  <c r="O81" i="3"/>
  <c r="O73" i="3"/>
  <c r="O65" i="3"/>
  <c r="O57" i="3"/>
  <c r="O49" i="3"/>
  <c r="O41" i="3"/>
  <c r="O33" i="3"/>
  <c r="O25" i="3"/>
  <c r="O17" i="3"/>
  <c r="O9" i="3"/>
  <c r="O95" i="3"/>
  <c r="O87" i="3"/>
  <c r="O79" i="3"/>
  <c r="O71" i="3"/>
  <c r="O63" i="3"/>
  <c r="O55" i="3"/>
  <c r="O47" i="3"/>
  <c r="O39" i="3"/>
  <c r="O31" i="3"/>
  <c r="O23" i="3"/>
  <c r="O15" i="3"/>
  <c r="O7" i="3"/>
  <c r="O99" i="3"/>
  <c r="O83" i="3"/>
  <c r="O75" i="3"/>
  <c r="O59" i="3"/>
  <c r="O51" i="3"/>
  <c r="O43" i="3"/>
  <c r="O27" i="3"/>
  <c r="O11" i="3"/>
  <c r="O16" i="3"/>
  <c r="O102" i="3"/>
  <c r="O94" i="3"/>
  <c r="O86" i="3"/>
  <c r="O78" i="3"/>
  <c r="O70" i="3"/>
  <c r="O62" i="3"/>
  <c r="O54" i="3"/>
  <c r="O46" i="3"/>
  <c r="O38" i="3"/>
  <c r="O30" i="3"/>
  <c r="O22" i="3"/>
  <c r="O14" i="3"/>
  <c r="O6" i="3"/>
  <c r="O56" i="3"/>
  <c r="O101" i="3"/>
  <c r="O93" i="3"/>
  <c r="O85" i="3"/>
  <c r="O77" i="3"/>
  <c r="O69" i="3"/>
  <c r="O61" i="3"/>
  <c r="O53" i="3"/>
  <c r="O45" i="3"/>
  <c r="O37" i="3"/>
  <c r="O29" i="3"/>
  <c r="O21" i="3"/>
  <c r="O13" i="3"/>
  <c r="O5" i="3"/>
  <c r="O91" i="3"/>
  <c r="O67" i="3"/>
  <c r="O35" i="3"/>
  <c r="O19" i="3"/>
  <c r="O3" i="3"/>
  <c r="O96" i="3"/>
  <c r="O88" i="3"/>
  <c r="O80" i="3"/>
  <c r="O64" i="3"/>
  <c r="O48" i="3"/>
  <c r="O40" i="3"/>
  <c r="O32" i="3"/>
  <c r="O24" i="3"/>
  <c r="O8" i="3"/>
  <c r="O100" i="3"/>
  <c r="O92" i="3"/>
  <c r="O84" i="3"/>
  <c r="O76" i="3"/>
  <c r="O68" i="3"/>
  <c r="O60" i="3"/>
  <c r="O52" i="3"/>
  <c r="O44" i="3"/>
  <c r="O36" i="3"/>
  <c r="O28" i="3"/>
  <c r="O20" i="3"/>
  <c r="O12" i="3"/>
  <c r="O4" i="3"/>
  <c r="O72" i="3"/>
  <c r="B7" i="3"/>
  <c r="D4" i="5"/>
  <c r="E4" i="5" s="1"/>
  <c r="B8" i="3"/>
  <c r="D5" i="5"/>
  <c r="E5" i="5" s="1"/>
  <c r="D6" i="5"/>
  <c r="E6" i="5" s="1"/>
  <c r="L5" i="5"/>
  <c r="M5" i="5" s="1"/>
  <c r="L6" i="5"/>
  <c r="M6" i="5" s="1"/>
</calcChain>
</file>

<file path=xl/sharedStrings.xml><?xml version="1.0" encoding="utf-8"?>
<sst xmlns="http://schemas.openxmlformats.org/spreadsheetml/2006/main" count="51" uniqueCount="31">
  <si>
    <t>Sample from Uniform Distribution [50, 150]</t>
  </si>
  <si>
    <t>Sample from Poisson Distribution with mean 0.5</t>
  </si>
  <si>
    <t>Simulation - Central Limit Theorem</t>
  </si>
  <si>
    <t>Means</t>
  </si>
  <si>
    <t>Uniform Distribution [50, 150]</t>
  </si>
  <si>
    <t>number of samples</t>
  </si>
  <si>
    <t>Bin</t>
  </si>
  <si>
    <t>Frequency</t>
  </si>
  <si>
    <t>sample sizes</t>
  </si>
  <si>
    <t>mean</t>
  </si>
  <si>
    <t>std dev</t>
  </si>
  <si>
    <t>Population statistics</t>
  </si>
  <si>
    <t>stdev</t>
  </si>
  <si>
    <t>Central limit theorem forecast</t>
  </si>
  <si>
    <t>More</t>
  </si>
  <si>
    <r>
      <t xml:space="preserve">Poisson Distribution </t>
    </r>
    <r>
      <rPr>
        <sz val="11"/>
        <color theme="1"/>
        <rFont val="Calibri"/>
        <family val="2"/>
      </rPr>
      <t>λ = 0.5</t>
    </r>
  </si>
  <si>
    <t>Sample of normal data</t>
  </si>
  <si>
    <t>random</t>
  </si>
  <si>
    <t>norm x</t>
  </si>
  <si>
    <t>norm y</t>
  </si>
  <si>
    <t>size</t>
  </si>
  <si>
    <t>Random Number Generation</t>
  </si>
  <si>
    <t>RANDOM</t>
  </si>
  <si>
    <t>#</t>
  </si>
  <si>
    <t>%</t>
  </si>
  <si>
    <t>weights</t>
  </si>
  <si>
    <t>WRAND</t>
  </si>
  <si>
    <t>WRANDOM</t>
  </si>
  <si>
    <t>By: Ayush Kumar singh</t>
  </si>
  <si>
    <t>VaR(value at risk)</t>
  </si>
  <si>
    <t>by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</si>
</sst>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8" xfId="1" applyFont="1" applyBorder="1" applyAlignment="1">
      <alignment horizontal="center"/>
    </xf>
    <xf numFmtId="15" fontId="0" fillId="0" borderId="0" xfId="0" applyNumberForma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 CLT'!$E$5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 CLT'!$D$6:$D$17</c:f>
              <c:strCache>
                <c:ptCount val="12"/>
                <c:pt idx="0">
                  <c:v>90</c:v>
                </c:pt>
                <c:pt idx="1">
                  <c:v>92</c:v>
                </c:pt>
                <c:pt idx="2">
                  <c:v>94</c:v>
                </c:pt>
                <c:pt idx="3">
                  <c:v>96</c:v>
                </c:pt>
                <c:pt idx="4">
                  <c:v>98</c:v>
                </c:pt>
                <c:pt idx="5">
                  <c:v>100</c:v>
                </c:pt>
                <c:pt idx="6">
                  <c:v>102</c:v>
                </c:pt>
                <c:pt idx="7">
                  <c:v>104</c:v>
                </c:pt>
                <c:pt idx="8">
                  <c:v>106</c:v>
                </c:pt>
                <c:pt idx="9">
                  <c:v>108</c:v>
                </c:pt>
                <c:pt idx="10">
                  <c:v>110</c:v>
                </c:pt>
                <c:pt idx="11">
                  <c:v>More</c:v>
                </c:pt>
              </c:strCache>
            </c:strRef>
          </c:cat>
          <c:val>
            <c:numRef>
              <c:f>'Sim CLT'!$E$6:$E$17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27</c:v>
                </c:pt>
                <c:pt idx="6">
                  <c:v>23</c:v>
                </c:pt>
                <c:pt idx="7">
                  <c:v>10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E-4CE5-9DFE-044924719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16352"/>
        <c:axId val="84004864"/>
      </c:barChart>
      <c:catAx>
        <c:axId val="8371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04864"/>
        <c:crosses val="autoZero"/>
        <c:auto val="1"/>
        <c:lblAlgn val="ctr"/>
        <c:lblOffset val="100"/>
        <c:noMultiLvlLbl val="0"/>
      </c:catAx>
      <c:valAx>
        <c:axId val="8400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1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 CLT'!$E$20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 CLT'!$D$21:$D$44</c:f>
              <c:strCache>
                <c:ptCount val="24"/>
                <c:pt idx="0">
                  <c:v>0.24</c:v>
                </c:pt>
                <c:pt idx="1">
                  <c:v>0.26</c:v>
                </c:pt>
                <c:pt idx="2">
                  <c:v>0.28</c:v>
                </c:pt>
                <c:pt idx="3">
                  <c:v>0.3</c:v>
                </c:pt>
                <c:pt idx="4">
                  <c:v>0.32</c:v>
                </c:pt>
                <c:pt idx="5">
                  <c:v>0.34</c:v>
                </c:pt>
                <c:pt idx="6">
                  <c:v>0.36</c:v>
                </c:pt>
                <c:pt idx="7">
                  <c:v>0.38</c:v>
                </c:pt>
                <c:pt idx="8">
                  <c:v>0.4</c:v>
                </c:pt>
                <c:pt idx="9">
                  <c:v>0.42</c:v>
                </c:pt>
                <c:pt idx="10">
                  <c:v>0.44</c:v>
                </c:pt>
                <c:pt idx="11">
                  <c:v>0.46</c:v>
                </c:pt>
                <c:pt idx="12">
                  <c:v>0.48</c:v>
                </c:pt>
                <c:pt idx="13">
                  <c:v>0.5</c:v>
                </c:pt>
                <c:pt idx="14">
                  <c:v>0.52</c:v>
                </c:pt>
                <c:pt idx="15">
                  <c:v>0.54</c:v>
                </c:pt>
                <c:pt idx="16">
                  <c:v>0.56</c:v>
                </c:pt>
                <c:pt idx="17">
                  <c:v>0.58</c:v>
                </c:pt>
                <c:pt idx="18">
                  <c:v>0.6</c:v>
                </c:pt>
                <c:pt idx="19">
                  <c:v>0.62</c:v>
                </c:pt>
                <c:pt idx="20">
                  <c:v>0.64</c:v>
                </c:pt>
                <c:pt idx="21">
                  <c:v>0.66</c:v>
                </c:pt>
                <c:pt idx="22">
                  <c:v>0.68</c:v>
                </c:pt>
                <c:pt idx="23">
                  <c:v>More</c:v>
                </c:pt>
              </c:strCache>
            </c:strRef>
          </c:cat>
          <c:val>
            <c:numRef>
              <c:f>'Sim CLT'!$E$21:$E$44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3</c:v>
                </c:pt>
                <c:pt idx="14">
                  <c:v>8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9-4C09-8866-F38BCA2EE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37632"/>
        <c:axId val="84039168"/>
      </c:barChart>
      <c:catAx>
        <c:axId val="8403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39168"/>
        <c:crosses val="autoZero"/>
        <c:auto val="1"/>
        <c:lblAlgn val="ctr"/>
        <c:lblOffset val="100"/>
        <c:noMultiLvlLbl val="0"/>
      </c:catAx>
      <c:valAx>
        <c:axId val="8403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37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'Sample normal'!$C$4:$C$28</c:f>
              <c:numCache>
                <c:formatCode>General</c:formatCode>
                <c:ptCount val="25"/>
                <c:pt idx="0">
                  <c:v>54.621097855498448</c:v>
                </c:pt>
                <c:pt idx="1">
                  <c:v>66.202449920459316</c:v>
                </c:pt>
                <c:pt idx="2">
                  <c:v>58.001552415046824</c:v>
                </c:pt>
                <c:pt idx="3">
                  <c:v>51.063157045620748</c:v>
                </c:pt>
                <c:pt idx="4">
                  <c:v>58.156254409068275</c:v>
                </c:pt>
                <c:pt idx="5">
                  <c:v>54.354339036915746</c:v>
                </c:pt>
                <c:pt idx="6">
                  <c:v>41.407977918938315</c:v>
                </c:pt>
                <c:pt idx="7">
                  <c:v>36.390549868476697</c:v>
                </c:pt>
                <c:pt idx="8">
                  <c:v>52.692865411117033</c:v>
                </c:pt>
                <c:pt idx="9">
                  <c:v>36.436023182352933</c:v>
                </c:pt>
                <c:pt idx="10">
                  <c:v>64.961583505587612</c:v>
                </c:pt>
                <c:pt idx="11">
                  <c:v>60.937834225845549</c:v>
                </c:pt>
                <c:pt idx="12">
                  <c:v>86.900773429984156</c:v>
                </c:pt>
                <c:pt idx="13">
                  <c:v>18.735943807973207</c:v>
                </c:pt>
                <c:pt idx="14">
                  <c:v>31.353738510737873</c:v>
                </c:pt>
                <c:pt idx="15">
                  <c:v>106.77504677995098</c:v>
                </c:pt>
                <c:pt idx="16">
                  <c:v>53.091717722461503</c:v>
                </c:pt>
                <c:pt idx="17">
                  <c:v>40.067809305709432</c:v>
                </c:pt>
                <c:pt idx="18">
                  <c:v>60.631316903558485</c:v>
                </c:pt>
                <c:pt idx="19">
                  <c:v>73.922905919080321</c:v>
                </c:pt>
                <c:pt idx="20">
                  <c:v>73.783729535900903</c:v>
                </c:pt>
                <c:pt idx="21">
                  <c:v>78.497151930519706</c:v>
                </c:pt>
                <c:pt idx="22">
                  <c:v>44.637464690344103</c:v>
                </c:pt>
                <c:pt idx="23">
                  <c:v>37.410259405100774</c:v>
                </c:pt>
                <c:pt idx="24">
                  <c:v>73.884512417987963</c:v>
                </c:pt>
              </c:numCache>
            </c:numRef>
          </c:xVal>
          <c:yVal>
            <c:numRef>
              <c:f>'Sample normal'!$D$4:$D$28</c:f>
              <c:numCache>
                <c:formatCode>General</c:formatCode>
                <c:ptCount val="25"/>
                <c:pt idx="0">
                  <c:v>1.9238601141926954E-2</c:v>
                </c:pt>
                <c:pt idx="1">
                  <c:v>1.9010595677291284E-2</c:v>
                </c:pt>
                <c:pt idx="2">
                  <c:v>1.984778137343414E-2</c:v>
                </c:pt>
                <c:pt idx="3">
                  <c:v>1.8051892370138958E-2</c:v>
                </c:pt>
                <c:pt idx="4">
                  <c:v>1.9862533629337233E-2</c:v>
                </c:pt>
                <c:pt idx="5">
                  <c:v>1.9168007488034672E-2</c:v>
                </c:pt>
                <c:pt idx="6">
                  <c:v>1.2948829084796123E-2</c:v>
                </c:pt>
                <c:pt idx="7">
                  <c:v>9.9376125214779461E-3</c:v>
                </c:pt>
                <c:pt idx="8">
                  <c:v>1.8659244414597213E-2</c:v>
                </c:pt>
                <c:pt idx="9">
                  <c:v>9.9642951429860776E-3</c:v>
                </c:pt>
                <c:pt idx="10">
                  <c:v>1.9342656407537146E-2</c:v>
                </c:pt>
                <c:pt idx="11">
                  <c:v>1.9925195888683633E-2</c:v>
                </c:pt>
                <c:pt idx="12">
                  <c:v>8.0729580035270188E-3</c:v>
                </c:pt>
                <c:pt idx="13">
                  <c:v>2.3742498986411746E-3</c:v>
                </c:pt>
                <c:pt idx="14">
                  <c:v>7.1515141290299606E-3</c:v>
                </c:pt>
                <c:pt idx="15">
                  <c:v>1.2946018817166396E-3</c:v>
                </c:pt>
                <c:pt idx="16">
                  <c:v>1.8791958090770475E-2</c:v>
                </c:pt>
                <c:pt idx="17">
                  <c:v>1.2139555735726166E-2</c:v>
                </c:pt>
                <c:pt idx="18">
                  <c:v>1.9937178817188084E-2</c:v>
                </c:pt>
                <c:pt idx="19">
                  <c:v>1.5654764877843647E-2</c:v>
                </c:pt>
                <c:pt idx="20">
                  <c:v>1.5730405135373642E-2</c:v>
                </c:pt>
                <c:pt idx="21">
                  <c:v>1.3005907603761132E-2</c:v>
                </c:pt>
                <c:pt idx="22">
                  <c:v>1.4851117401318947E-2</c:v>
                </c:pt>
                <c:pt idx="23">
                  <c:v>1.05403842314172E-2</c:v>
                </c:pt>
                <c:pt idx="24">
                  <c:v>1.5675670580621911E-2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8-411C-9720-6C25311F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73952"/>
        <c:axId val="84175488"/>
      </c:scatterChart>
      <c:valAx>
        <c:axId val="8417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175488"/>
        <c:crosses val="autoZero"/>
        <c:crossBetween val="midCat"/>
      </c:valAx>
      <c:valAx>
        <c:axId val="8417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173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80962</xdr:rowOff>
    </xdr:from>
    <xdr:to>
      <xdr:col>12</xdr:col>
      <xdr:colOff>504825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B8869-329B-4F2E-B4FA-2BCF32289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18</xdr:row>
      <xdr:rowOff>195262</xdr:rowOff>
    </xdr:from>
    <xdr:to>
      <xdr:col>12</xdr:col>
      <xdr:colOff>552450</xdr:colOff>
      <xdr:row>33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6E308-927C-4147-B833-84566D51C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408517</xdr:colOff>
      <xdr:row>6</xdr:row>
      <xdr:rowOff>58738</xdr:rowOff>
    </xdr:from>
    <xdr:to>
      <xdr:col>12</xdr:col>
      <xdr:colOff>103717</xdr:colOff>
      <xdr:row>20</xdr:row>
      <xdr:rowOff>134938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0674F-1902-4A5A-9AEB-F0F5CB69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Roaming\Microsoft\AddIns\XRealStatsX.xlam" TargetMode="External"/><Relationship Id="rId1" Type="http://schemas.openxmlformats.org/officeDocument/2006/relationships/externalLinkPath" Target="/Users/user/AppData/Roaming/Microsoft/AddIns/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X"/>
    </sheetNames>
    <definedNames>
      <definedName name="FTEXT"/>
      <definedName name="reshape"/>
      <definedName name="WRAND"/>
      <definedName name="WRANDO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B443-AABC-488E-BF6D-A991E3E39E66}">
  <dimension ref="A1:B6"/>
  <sheetViews>
    <sheetView workbookViewId="0">
      <selection activeCell="A2" sqref="A2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29</v>
      </c>
    </row>
    <row r="2" spans="1:2" x14ac:dyDescent="0.3">
      <c r="A2" t="s">
        <v>30</v>
      </c>
    </row>
    <row r="4" spans="1:2" x14ac:dyDescent="0.3">
      <c r="B4" s="26"/>
    </row>
    <row r="5" spans="1:2" x14ac:dyDescent="0.3">
      <c r="A5" t="s">
        <v>28</v>
      </c>
    </row>
    <row r="6" spans="1:2" x14ac:dyDescent="0.3">
      <c r="A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32B9-1039-495E-B436-EB6A56113BF3}">
  <dimension ref="A1:CV54"/>
  <sheetViews>
    <sheetView workbookViewId="0"/>
  </sheetViews>
  <sheetFormatPr defaultRowHeight="14.4" x14ac:dyDescent="0.3"/>
  <sheetData>
    <row r="1" spans="1:100" x14ac:dyDescent="0.3">
      <c r="A1" s="1" t="s">
        <v>0</v>
      </c>
    </row>
    <row r="3" spans="1:100" x14ac:dyDescent="0.3">
      <c r="A3">
        <v>137.72545548875394</v>
      </c>
      <c r="B3">
        <v>64.148380993072294</v>
      </c>
      <c r="C3">
        <v>62.292855616931668</v>
      </c>
      <c r="D3">
        <v>118.77040925321208</v>
      </c>
      <c r="E3">
        <v>97.163304544206056</v>
      </c>
      <c r="F3">
        <v>66.895046845912049</v>
      </c>
      <c r="G3">
        <v>147.77825251014741</v>
      </c>
      <c r="H3">
        <v>70.398571733756526</v>
      </c>
      <c r="I3">
        <v>50.241096224860378</v>
      </c>
      <c r="J3">
        <v>87.064729758598588</v>
      </c>
      <c r="K3">
        <v>139.0926847132786</v>
      </c>
      <c r="L3">
        <v>70.877712332529683</v>
      </c>
      <c r="M3">
        <v>135.8943449201941</v>
      </c>
      <c r="N3">
        <v>137.79259620960113</v>
      </c>
      <c r="O3">
        <v>57.034516434217352</v>
      </c>
      <c r="P3">
        <v>127.18741416669211</v>
      </c>
      <c r="Q3">
        <v>75.016022217474898</v>
      </c>
      <c r="R3">
        <v>80.845057527390367</v>
      </c>
      <c r="S3">
        <v>92.905972472304455</v>
      </c>
      <c r="T3">
        <v>85.602893154698322</v>
      </c>
      <c r="U3">
        <v>118.28516495254372</v>
      </c>
      <c r="V3">
        <v>145.6938383129368</v>
      </c>
      <c r="W3">
        <v>63.830988494521932</v>
      </c>
      <c r="X3">
        <v>128.1914731284524</v>
      </c>
      <c r="Y3">
        <v>69.165623950926232</v>
      </c>
      <c r="Z3">
        <v>122.95449690237129</v>
      </c>
      <c r="AA3">
        <v>144.86373485518968</v>
      </c>
      <c r="AB3">
        <v>139.02249214148381</v>
      </c>
      <c r="AC3">
        <v>97.746208075197615</v>
      </c>
      <c r="AD3">
        <v>85.425885799737529</v>
      </c>
      <c r="AE3">
        <v>118.4499649037141</v>
      </c>
      <c r="AF3">
        <v>118.25769829401533</v>
      </c>
      <c r="AG3">
        <v>111.01565599536119</v>
      </c>
      <c r="AH3">
        <v>139.74578081606495</v>
      </c>
      <c r="AI3">
        <v>131.92388683736687</v>
      </c>
      <c r="AJ3">
        <v>72.202215643787952</v>
      </c>
      <c r="AK3">
        <v>95.194860683004237</v>
      </c>
      <c r="AL3">
        <v>61.844233527634515</v>
      </c>
      <c r="AM3">
        <v>103.60576189458907</v>
      </c>
      <c r="AN3">
        <v>57.446516312143316</v>
      </c>
      <c r="AO3">
        <v>95.799127170628992</v>
      </c>
      <c r="AP3">
        <v>119.34720908230842</v>
      </c>
      <c r="AQ3">
        <v>68.20123905148472</v>
      </c>
      <c r="AR3">
        <v>107.24967192602314</v>
      </c>
      <c r="AS3">
        <v>50.98269600512711</v>
      </c>
      <c r="AT3">
        <v>133.95947141941588</v>
      </c>
      <c r="AU3">
        <v>102.03100680562761</v>
      </c>
      <c r="AV3">
        <v>118.27600939970092</v>
      </c>
      <c r="AW3">
        <v>143.86272774437697</v>
      </c>
      <c r="AX3">
        <v>87.064729758598588</v>
      </c>
      <c r="AY3">
        <v>53.674428540910064</v>
      </c>
      <c r="AZ3">
        <v>144.11908322397534</v>
      </c>
      <c r="BA3">
        <v>95.768608661152996</v>
      </c>
      <c r="BB3">
        <v>127.67876216925565</v>
      </c>
      <c r="BC3">
        <v>53.93078402050844</v>
      </c>
      <c r="BD3">
        <v>111.51310769981993</v>
      </c>
      <c r="BE3">
        <v>72.8675191503647</v>
      </c>
      <c r="BF3">
        <v>107.17337565233314</v>
      </c>
      <c r="BG3">
        <v>137.18222602008117</v>
      </c>
      <c r="BH3">
        <v>134.28601947080904</v>
      </c>
      <c r="BI3">
        <v>73.911252174443803</v>
      </c>
      <c r="BJ3">
        <v>135.22293771172215</v>
      </c>
      <c r="BK3">
        <v>141.71422467726677</v>
      </c>
      <c r="BL3">
        <v>107.96380504776147</v>
      </c>
      <c r="BM3">
        <v>131.11209448530533</v>
      </c>
      <c r="BN3">
        <v>108.7969603564562</v>
      </c>
      <c r="BO3">
        <v>145.82201605273599</v>
      </c>
      <c r="BP3">
        <v>140.08148442030091</v>
      </c>
      <c r="BQ3">
        <v>144.57991271706288</v>
      </c>
      <c r="BR3">
        <v>109.45005645924253</v>
      </c>
      <c r="BS3">
        <v>109.19064912869656</v>
      </c>
      <c r="BT3">
        <v>88.56318857387005</v>
      </c>
      <c r="BU3">
        <v>79.642628254036083</v>
      </c>
      <c r="BV3">
        <v>73.84716330454421</v>
      </c>
      <c r="BW3">
        <v>73.816644795068214</v>
      </c>
      <c r="BX3">
        <v>121.41331217383343</v>
      </c>
      <c r="BY3">
        <v>100.32197027497178</v>
      </c>
      <c r="BZ3">
        <v>55.893124179815061</v>
      </c>
      <c r="CA3">
        <v>90.153202917569502</v>
      </c>
      <c r="CB3">
        <v>100.79500717184973</v>
      </c>
      <c r="CC3">
        <v>129.5312356944487</v>
      </c>
      <c r="CD3">
        <v>108.57417523728141</v>
      </c>
      <c r="CE3">
        <v>84.061708426160465</v>
      </c>
      <c r="CF3">
        <v>144.68977935117647</v>
      </c>
      <c r="CG3">
        <v>76.679280983916755</v>
      </c>
      <c r="CH3">
        <v>63.650929288613547</v>
      </c>
      <c r="CI3">
        <v>130.21179845576341</v>
      </c>
      <c r="CJ3">
        <v>69.156468398083433</v>
      </c>
      <c r="CK3">
        <v>123.29935605945006</v>
      </c>
      <c r="CL3">
        <v>137.35312967314678</v>
      </c>
      <c r="CM3">
        <v>147.56157109286784</v>
      </c>
      <c r="CN3">
        <v>64.46272164067507</v>
      </c>
      <c r="CO3">
        <v>107.24967192602314</v>
      </c>
      <c r="CP3">
        <v>140.1364177373577</v>
      </c>
      <c r="CQ3">
        <v>82.505264442884609</v>
      </c>
      <c r="CR3">
        <v>108.04925687429426</v>
      </c>
      <c r="CS3">
        <v>96.256904812768937</v>
      </c>
      <c r="CT3">
        <v>118.70326853236489</v>
      </c>
      <c r="CU3">
        <v>95.387127292703013</v>
      </c>
      <c r="CV3">
        <v>67.58476516006958</v>
      </c>
    </row>
    <row r="4" spans="1:100" x14ac:dyDescent="0.3">
      <c r="A4">
        <v>118.81008331553087</v>
      </c>
      <c r="B4">
        <v>125.78966643269143</v>
      </c>
      <c r="C4">
        <v>89.365825373088782</v>
      </c>
      <c r="D4">
        <v>121.58421582689901</v>
      </c>
      <c r="E4">
        <v>76.538895840327157</v>
      </c>
      <c r="F4">
        <v>145.48326059755243</v>
      </c>
      <c r="G4">
        <v>121.35227515488144</v>
      </c>
      <c r="H4">
        <v>143.26151310769984</v>
      </c>
      <c r="I4">
        <v>86.167485580004268</v>
      </c>
      <c r="J4">
        <v>109.99633777886288</v>
      </c>
      <c r="K4">
        <v>95.45121616260262</v>
      </c>
      <c r="L4">
        <v>74.478896450697349</v>
      </c>
      <c r="M4">
        <v>62.622455519272435</v>
      </c>
      <c r="N4">
        <v>78.312021240882601</v>
      </c>
      <c r="O4">
        <v>73.441267128513445</v>
      </c>
      <c r="P4">
        <v>63.748588518936735</v>
      </c>
      <c r="Q4">
        <v>108.85494552446059</v>
      </c>
      <c r="R4">
        <v>146.11804559465315</v>
      </c>
      <c r="S4">
        <v>104.64644306772058</v>
      </c>
      <c r="T4">
        <v>103.98724326303903</v>
      </c>
      <c r="U4">
        <v>73.514511551255836</v>
      </c>
      <c r="V4">
        <v>135.26566362498855</v>
      </c>
      <c r="W4">
        <v>70.026245918149357</v>
      </c>
      <c r="X4">
        <v>62.692648091067234</v>
      </c>
      <c r="Y4">
        <v>72.904141361735896</v>
      </c>
      <c r="Z4">
        <v>90.473647267067477</v>
      </c>
      <c r="AA4">
        <v>104.62202826013979</v>
      </c>
      <c r="AB4">
        <v>77.179784539323094</v>
      </c>
      <c r="AC4">
        <v>117.77550584429457</v>
      </c>
      <c r="AD4">
        <v>61.365092928861358</v>
      </c>
      <c r="AE4">
        <v>63.913388470107122</v>
      </c>
      <c r="AF4">
        <v>117.97692800683615</v>
      </c>
      <c r="AG4">
        <v>135.66850795007173</v>
      </c>
      <c r="AH4">
        <v>97.987304300057986</v>
      </c>
      <c r="AI4">
        <v>149.76195562608723</v>
      </c>
      <c r="AJ4">
        <v>73.490096743675039</v>
      </c>
      <c r="AK4">
        <v>129.36338389233072</v>
      </c>
      <c r="AL4">
        <v>137.93298135319071</v>
      </c>
      <c r="AM4">
        <v>61.542100283822137</v>
      </c>
      <c r="AN4">
        <v>59.115878780480358</v>
      </c>
      <c r="AO4">
        <v>62.112796411023282</v>
      </c>
      <c r="AP4">
        <v>113.18857387005218</v>
      </c>
      <c r="AQ4">
        <v>88.108462782677691</v>
      </c>
      <c r="AR4">
        <v>103.85906552323985</v>
      </c>
      <c r="AS4">
        <v>110.22522659993285</v>
      </c>
      <c r="AT4">
        <v>54.837183751945553</v>
      </c>
      <c r="AU4">
        <v>106.18152409436323</v>
      </c>
      <c r="AV4">
        <v>117.64122440260017</v>
      </c>
      <c r="AW4">
        <v>73.676259651478617</v>
      </c>
      <c r="AX4">
        <v>123.73882259590442</v>
      </c>
      <c r="AY4">
        <v>91.264076662495796</v>
      </c>
      <c r="AZ4">
        <v>108.35444196905422</v>
      </c>
      <c r="BA4">
        <v>115.91082491531114</v>
      </c>
      <c r="BB4">
        <v>97.169408246101256</v>
      </c>
      <c r="BC4">
        <v>50.329599902340767</v>
      </c>
      <c r="BD4">
        <v>123.80901516769921</v>
      </c>
      <c r="BE4">
        <v>83.149204992828146</v>
      </c>
      <c r="BF4">
        <v>79.825739310892061</v>
      </c>
      <c r="BG4">
        <v>73.667104098635818</v>
      </c>
      <c r="BH4">
        <v>66.660054322946877</v>
      </c>
      <c r="BI4">
        <v>135.74785607470932</v>
      </c>
      <c r="BJ4">
        <v>119.40214239936522</v>
      </c>
      <c r="BK4">
        <v>140.39277321695607</v>
      </c>
      <c r="BL4">
        <v>77.521591845454267</v>
      </c>
      <c r="BM4">
        <v>67.923520615253153</v>
      </c>
      <c r="BN4">
        <v>135.02456740012818</v>
      </c>
      <c r="BO4">
        <v>137.70714438306834</v>
      </c>
      <c r="BP4">
        <v>111.04007080294198</v>
      </c>
      <c r="BQ4">
        <v>116.96371349223304</v>
      </c>
      <c r="BR4">
        <v>61.200292977690971</v>
      </c>
      <c r="BS4">
        <v>73.068941312906276</v>
      </c>
      <c r="BT4">
        <v>61.88695944090091</v>
      </c>
      <c r="BU4">
        <v>97.721793267616818</v>
      </c>
      <c r="BV4">
        <v>106.73085726493119</v>
      </c>
      <c r="BW4">
        <v>109.99023407696768</v>
      </c>
      <c r="BX4">
        <v>119.85076448866238</v>
      </c>
      <c r="BY4">
        <v>149.86877040925322</v>
      </c>
      <c r="BZ4">
        <v>75.501266518143254</v>
      </c>
      <c r="CA4">
        <v>118.09900204474013</v>
      </c>
      <c r="CB4">
        <v>82.151249732963038</v>
      </c>
      <c r="CC4">
        <v>113.43272194586015</v>
      </c>
      <c r="CD4">
        <v>102.35145115512557</v>
      </c>
      <c r="CE4">
        <v>78.083132419812614</v>
      </c>
      <c r="CF4">
        <v>101.10934781945249</v>
      </c>
      <c r="CG4">
        <v>98.304696798608347</v>
      </c>
      <c r="CH4">
        <v>107.08182012390515</v>
      </c>
      <c r="CI4">
        <v>132.14667195654164</v>
      </c>
      <c r="CJ4">
        <v>95.286416211432226</v>
      </c>
      <c r="CK4">
        <v>63.284707174901577</v>
      </c>
      <c r="CL4">
        <v>119.77141636402479</v>
      </c>
      <c r="CM4">
        <v>120.5801568651387</v>
      </c>
      <c r="CN4">
        <v>102.24463637195959</v>
      </c>
      <c r="CO4">
        <v>70.36805322428053</v>
      </c>
      <c r="CP4">
        <v>80.478835413678397</v>
      </c>
      <c r="CQ4">
        <v>95.118564409314246</v>
      </c>
      <c r="CR4">
        <v>101.00253303628651</v>
      </c>
      <c r="CS4">
        <v>129.80285042878506</v>
      </c>
      <c r="CT4">
        <v>66.51661732840968</v>
      </c>
      <c r="CU4">
        <v>149.67040009765924</v>
      </c>
      <c r="CV4">
        <v>82.370983001190226</v>
      </c>
    </row>
    <row r="5" spans="1:100" x14ac:dyDescent="0.3">
      <c r="A5">
        <v>100.82857753227333</v>
      </c>
      <c r="B5">
        <v>92.374950407422105</v>
      </c>
      <c r="C5">
        <v>85.358745078890337</v>
      </c>
      <c r="D5">
        <v>145.28489028595845</v>
      </c>
      <c r="E5">
        <v>73.627430036317023</v>
      </c>
      <c r="F5">
        <v>139.98077333903012</v>
      </c>
      <c r="G5">
        <v>109.57518234809413</v>
      </c>
      <c r="H5">
        <v>76.43513290810877</v>
      </c>
      <c r="I5">
        <v>54.153569139683221</v>
      </c>
      <c r="J5">
        <v>120.41230506302072</v>
      </c>
      <c r="K5">
        <v>70.407727286599325</v>
      </c>
      <c r="L5">
        <v>83.051545762504958</v>
      </c>
      <c r="M5">
        <v>80.414746543778804</v>
      </c>
      <c r="N5">
        <v>62.86355174413282</v>
      </c>
      <c r="O5">
        <v>100.63325907162695</v>
      </c>
      <c r="P5">
        <v>55.740531632435072</v>
      </c>
      <c r="Q5">
        <v>63.843195898312331</v>
      </c>
      <c r="R5">
        <v>133.27585680715353</v>
      </c>
      <c r="S5">
        <v>51.721243934446242</v>
      </c>
      <c r="T5">
        <v>142.2849208044679</v>
      </c>
      <c r="U5">
        <v>104.5121616260262</v>
      </c>
      <c r="V5">
        <v>51.20853297524949</v>
      </c>
      <c r="W5">
        <v>55.630664998321478</v>
      </c>
      <c r="X5">
        <v>124.79476302377391</v>
      </c>
      <c r="Y5">
        <v>72.13507492294076</v>
      </c>
      <c r="Z5">
        <v>109.33408612323375</v>
      </c>
      <c r="AA5">
        <v>78.955961790826137</v>
      </c>
      <c r="AB5">
        <v>119.73784600360119</v>
      </c>
      <c r="AC5">
        <v>118.53541673024689</v>
      </c>
      <c r="AD5">
        <v>98.506118961149937</v>
      </c>
      <c r="AE5">
        <v>60.107730338450267</v>
      </c>
      <c r="AF5">
        <v>128.91476180303354</v>
      </c>
      <c r="AG5">
        <v>137.19138157292397</v>
      </c>
      <c r="AH5">
        <v>91.676076540421761</v>
      </c>
      <c r="AI5">
        <v>70.120853297524945</v>
      </c>
      <c r="AJ5">
        <v>119.5577867976928</v>
      </c>
      <c r="AK5">
        <v>135.43961912900176</v>
      </c>
      <c r="AL5">
        <v>89.710684530167555</v>
      </c>
      <c r="AM5">
        <v>87.705618457594539</v>
      </c>
      <c r="AN5">
        <v>61.636707663197726</v>
      </c>
      <c r="AO5">
        <v>135.05813776055177</v>
      </c>
      <c r="AP5">
        <v>82.230597857600628</v>
      </c>
      <c r="AQ5">
        <v>129.19248023926514</v>
      </c>
      <c r="AR5">
        <v>100.54170354319895</v>
      </c>
      <c r="AS5">
        <v>66.727195043794069</v>
      </c>
      <c r="AT5">
        <v>126.63808099612415</v>
      </c>
      <c r="AU5">
        <v>123.99212622455519</v>
      </c>
      <c r="AV5">
        <v>93.214209418012018</v>
      </c>
      <c r="AW5">
        <v>74.121829889828177</v>
      </c>
      <c r="AX5">
        <v>98.417615283669548</v>
      </c>
      <c r="AY5">
        <v>101.61900692770165</v>
      </c>
      <c r="AZ5">
        <v>50.363170262764363</v>
      </c>
      <c r="BA5">
        <v>59.021271401104769</v>
      </c>
      <c r="BB5">
        <v>95.255897701956229</v>
      </c>
      <c r="BC5">
        <v>69.238868373668623</v>
      </c>
      <c r="BD5">
        <v>141.38462477492601</v>
      </c>
      <c r="BE5">
        <v>66.2358470412305</v>
      </c>
      <c r="BF5">
        <v>147.05191198461867</v>
      </c>
      <c r="BG5">
        <v>50.75685903500473</v>
      </c>
      <c r="BH5">
        <v>114.44288460951567</v>
      </c>
      <c r="BI5">
        <v>109.26084170049135</v>
      </c>
      <c r="BJ5">
        <v>86.274300363170255</v>
      </c>
      <c r="BK5">
        <v>63.553270058290352</v>
      </c>
      <c r="BL5">
        <v>78.577532273323769</v>
      </c>
      <c r="BM5">
        <v>127.42851039155248</v>
      </c>
      <c r="BN5">
        <v>145.55345316934722</v>
      </c>
      <c r="BO5">
        <v>107.85699026459548</v>
      </c>
      <c r="BP5">
        <v>88.831751457258832</v>
      </c>
      <c r="BQ5">
        <v>138.48231452375865</v>
      </c>
      <c r="BR5">
        <v>73.068941312906276</v>
      </c>
      <c r="BS5">
        <v>84.855189672536397</v>
      </c>
      <c r="BT5">
        <v>54.361095004120003</v>
      </c>
      <c r="BU5">
        <v>126.72353282265694</v>
      </c>
      <c r="BV5">
        <v>130.63600573747976</v>
      </c>
      <c r="BW5">
        <v>115.04715109714041</v>
      </c>
      <c r="BX5">
        <v>145.97155674916837</v>
      </c>
      <c r="BY5">
        <v>132.90353099154638</v>
      </c>
      <c r="BZ5">
        <v>86.457411420026247</v>
      </c>
      <c r="CA5">
        <v>72.348704489272748</v>
      </c>
      <c r="CB5">
        <v>56.186101870784633</v>
      </c>
      <c r="CC5">
        <v>86.521500289925839</v>
      </c>
      <c r="CD5">
        <v>80.793176061281173</v>
      </c>
      <c r="CE5">
        <v>99.723807489242233</v>
      </c>
      <c r="CF5">
        <v>114.99221778008362</v>
      </c>
      <c r="CG5">
        <v>71.124912259285253</v>
      </c>
      <c r="CH5">
        <v>92.558061464278083</v>
      </c>
      <c r="CI5">
        <v>121.8008972441786</v>
      </c>
      <c r="CJ5">
        <v>114.34522537919248</v>
      </c>
      <c r="CK5">
        <v>63.223670155949584</v>
      </c>
      <c r="CL5">
        <v>85.035248878444776</v>
      </c>
      <c r="CM5">
        <v>120.25666066469314</v>
      </c>
      <c r="CN5">
        <v>144.62569048127688</v>
      </c>
      <c r="CO5">
        <v>135.49150059511095</v>
      </c>
      <c r="CP5">
        <v>58.829004791405985</v>
      </c>
      <c r="CQ5">
        <v>87.476729636524553</v>
      </c>
      <c r="CR5">
        <v>96.101260414441356</v>
      </c>
      <c r="CS5">
        <v>64.807580797753843</v>
      </c>
      <c r="CT5">
        <v>90.147099215674302</v>
      </c>
      <c r="CU5">
        <v>124.18439283425397</v>
      </c>
      <c r="CV5">
        <v>128.57905819879755</v>
      </c>
    </row>
    <row r="6" spans="1:100" x14ac:dyDescent="0.3">
      <c r="A6">
        <v>76.163518173772388</v>
      </c>
      <c r="B6">
        <v>85.8989226966155</v>
      </c>
      <c r="C6">
        <v>93.156224250007625</v>
      </c>
      <c r="D6">
        <v>115.85894344920194</v>
      </c>
      <c r="E6">
        <v>102.78481398968475</v>
      </c>
      <c r="F6">
        <v>61.627552110354927</v>
      </c>
      <c r="G6">
        <v>122.06335642567217</v>
      </c>
      <c r="H6">
        <v>92.298654133732114</v>
      </c>
      <c r="I6">
        <v>89.640491958372763</v>
      </c>
      <c r="J6">
        <v>135.53117465742974</v>
      </c>
      <c r="K6">
        <v>147.93084505752739</v>
      </c>
      <c r="L6">
        <v>119.06949064607684</v>
      </c>
      <c r="M6">
        <v>54.986724448377942</v>
      </c>
      <c r="N6">
        <v>126.12842188787499</v>
      </c>
      <c r="O6">
        <v>145.29404583880125</v>
      </c>
      <c r="P6">
        <v>132.19244972075563</v>
      </c>
      <c r="Q6">
        <v>61.905270546586507</v>
      </c>
      <c r="R6">
        <v>80.768761253700376</v>
      </c>
      <c r="S6">
        <v>112.41950743125706</v>
      </c>
      <c r="T6">
        <v>66.006958220160527</v>
      </c>
      <c r="U6">
        <v>69.922482985930969</v>
      </c>
      <c r="V6">
        <v>83.219397564622938</v>
      </c>
      <c r="W6">
        <v>60.925626392406997</v>
      </c>
      <c r="X6">
        <v>146.8413342692343</v>
      </c>
      <c r="Y6">
        <v>66.51356547746208</v>
      </c>
      <c r="Z6">
        <v>121.6727195043794</v>
      </c>
      <c r="AA6">
        <v>124.34308908352915</v>
      </c>
      <c r="AB6">
        <v>129.82726523636586</v>
      </c>
      <c r="AC6">
        <v>69.135105441450236</v>
      </c>
      <c r="AD6">
        <v>145.19638660847806</v>
      </c>
      <c r="AE6">
        <v>101.22531815546128</v>
      </c>
      <c r="AF6">
        <v>132.03680532242805</v>
      </c>
      <c r="AG6">
        <v>138.35413678395946</v>
      </c>
      <c r="AH6">
        <v>86.777855769524223</v>
      </c>
      <c r="AI6">
        <v>98.490859706411939</v>
      </c>
      <c r="AJ6">
        <v>64.993743705557421</v>
      </c>
      <c r="AK6">
        <v>92.753379924924474</v>
      </c>
      <c r="AL6">
        <v>81.144138920255131</v>
      </c>
      <c r="AM6">
        <v>90.556047242652667</v>
      </c>
      <c r="AN6">
        <v>119.76226081118199</v>
      </c>
      <c r="AO6">
        <v>66.2297433393353</v>
      </c>
      <c r="AP6">
        <v>55.36515396588031</v>
      </c>
      <c r="AQ6">
        <v>59.91851557969909</v>
      </c>
      <c r="AR6">
        <v>107.6738792077395</v>
      </c>
      <c r="AS6">
        <v>98.28333384197515</v>
      </c>
      <c r="AT6">
        <v>120.48249763481552</v>
      </c>
      <c r="AU6">
        <v>134.835352641377</v>
      </c>
      <c r="AV6">
        <v>109.8437452314829</v>
      </c>
      <c r="AW6">
        <v>97.94763023773919</v>
      </c>
      <c r="AX6">
        <v>142.22083193456831</v>
      </c>
      <c r="AY6">
        <v>135.8760338145085</v>
      </c>
      <c r="AZ6">
        <v>82.575457014679401</v>
      </c>
      <c r="BA6">
        <v>96.613971373638122</v>
      </c>
      <c r="BB6">
        <v>62.329477828302871</v>
      </c>
      <c r="BC6">
        <v>80.890835291604361</v>
      </c>
      <c r="BD6">
        <v>110.45106357005524</v>
      </c>
      <c r="BE6">
        <v>118.91994994964446</v>
      </c>
      <c r="BF6">
        <v>93.436994537186791</v>
      </c>
      <c r="BG6">
        <v>146.04480117191076</v>
      </c>
      <c r="BH6">
        <v>81.958983123264261</v>
      </c>
      <c r="BI6">
        <v>76.358836634418779</v>
      </c>
      <c r="BJ6">
        <v>86.674092837305835</v>
      </c>
      <c r="BK6">
        <v>125.33799249244667</v>
      </c>
      <c r="BL6">
        <v>100.08087405011139</v>
      </c>
      <c r="BM6">
        <v>54.956205938901945</v>
      </c>
      <c r="BN6">
        <v>149.05392620624409</v>
      </c>
      <c r="BO6">
        <v>52.468947416608174</v>
      </c>
      <c r="BP6">
        <v>149.52696310312206</v>
      </c>
      <c r="BQ6">
        <v>93.226416821802417</v>
      </c>
      <c r="BR6">
        <v>137.16391491439558</v>
      </c>
      <c r="BS6">
        <v>91.309854426709805</v>
      </c>
      <c r="BT6">
        <v>87.742240668965735</v>
      </c>
      <c r="BU6">
        <v>121.57506027405621</v>
      </c>
      <c r="BV6">
        <v>101.42368846705527</v>
      </c>
      <c r="BW6">
        <v>115.65752128666036</v>
      </c>
      <c r="BX6">
        <v>68.20123905148472</v>
      </c>
      <c r="BY6">
        <v>105.04928739280373</v>
      </c>
      <c r="BZ6">
        <v>120.36957914975433</v>
      </c>
      <c r="CA6">
        <v>118.86196478164007</v>
      </c>
      <c r="CB6">
        <v>73.978392895290995</v>
      </c>
      <c r="CC6">
        <v>55.023346659749137</v>
      </c>
      <c r="CD6">
        <v>128.10296945097201</v>
      </c>
      <c r="CE6">
        <v>143.97564622943815</v>
      </c>
      <c r="CF6">
        <v>89.841914120914339</v>
      </c>
      <c r="CG6">
        <v>125.44175542466506</v>
      </c>
      <c r="CH6">
        <v>88.038270210882899</v>
      </c>
      <c r="CI6">
        <v>75.009918515579699</v>
      </c>
      <c r="CJ6">
        <v>90.937528611102636</v>
      </c>
      <c r="CK6">
        <v>59.262367625965148</v>
      </c>
      <c r="CL6">
        <v>116.06952116458632</v>
      </c>
      <c r="CM6">
        <v>79.984435560167242</v>
      </c>
      <c r="CN6">
        <v>76.206244087038783</v>
      </c>
      <c r="CO6">
        <v>100.74007385479294</v>
      </c>
      <c r="CP6">
        <v>106.24256111331522</v>
      </c>
      <c r="CQ6">
        <v>146.31946775719473</v>
      </c>
      <c r="CR6">
        <v>124.63606677449873</v>
      </c>
      <c r="CS6">
        <v>139.1262550737022</v>
      </c>
      <c r="CT6">
        <v>62.137211218604087</v>
      </c>
      <c r="CU6">
        <v>99.26908169804986</v>
      </c>
      <c r="CV6">
        <v>102.50404370250556</v>
      </c>
    </row>
    <row r="7" spans="1:100" x14ac:dyDescent="0.3">
      <c r="A7">
        <v>89.646595660267963</v>
      </c>
      <c r="B7">
        <v>138.62575151829583</v>
      </c>
      <c r="C7">
        <v>71.97027497177038</v>
      </c>
      <c r="D7">
        <v>118.93826105533006</v>
      </c>
      <c r="E7">
        <v>123.48857081820124</v>
      </c>
      <c r="F7">
        <v>64.069032868434704</v>
      </c>
      <c r="G7">
        <v>57.889034699545277</v>
      </c>
      <c r="H7">
        <v>144.90951261940367</v>
      </c>
      <c r="I7">
        <v>82.871486556596579</v>
      </c>
      <c r="J7">
        <v>108.58943449201941</v>
      </c>
      <c r="K7">
        <v>52.603228858302558</v>
      </c>
      <c r="L7">
        <v>87.098300119022184</v>
      </c>
      <c r="M7">
        <v>143.90850550859096</v>
      </c>
      <c r="N7">
        <v>62.857448042237621</v>
      </c>
      <c r="O7">
        <v>77.085177159947506</v>
      </c>
      <c r="P7">
        <v>53.537095248268074</v>
      </c>
      <c r="Q7">
        <v>119.66765343180639</v>
      </c>
      <c r="R7">
        <v>126.18640705587939</v>
      </c>
      <c r="S7">
        <v>67.847224341563162</v>
      </c>
      <c r="T7">
        <v>81.412701803643913</v>
      </c>
      <c r="U7">
        <v>108.39716788232062</v>
      </c>
      <c r="V7">
        <v>124.37360759300515</v>
      </c>
      <c r="W7">
        <v>135.79973754081851</v>
      </c>
      <c r="X7">
        <v>123.02163762321848</v>
      </c>
      <c r="Y7">
        <v>148.17804498428296</v>
      </c>
      <c r="Z7">
        <v>108.28730124820703</v>
      </c>
      <c r="AA7">
        <v>83.085116122928554</v>
      </c>
      <c r="AB7">
        <v>57.696768089846493</v>
      </c>
      <c r="AC7">
        <v>93.626209295937983</v>
      </c>
      <c r="AD7">
        <v>86.179692983794666</v>
      </c>
      <c r="AE7">
        <v>118.6025574510941</v>
      </c>
      <c r="AF7">
        <v>107.84478286080508</v>
      </c>
      <c r="AG7">
        <v>80.3353984191412</v>
      </c>
      <c r="AH7">
        <v>92.936490981780452</v>
      </c>
      <c r="AI7">
        <v>62.72316660054323</v>
      </c>
      <c r="AJ7">
        <v>87.174596392712175</v>
      </c>
      <c r="AK7">
        <v>92.588579973754079</v>
      </c>
      <c r="AL7">
        <v>149.38047425763725</v>
      </c>
      <c r="AM7">
        <v>81.952879421369062</v>
      </c>
      <c r="AN7">
        <v>59.332560197759939</v>
      </c>
      <c r="AO7">
        <v>100.05951109347819</v>
      </c>
      <c r="AP7">
        <v>114.70839564195686</v>
      </c>
      <c r="AQ7">
        <v>144.04583880123295</v>
      </c>
      <c r="AR7">
        <v>134.96963408307138</v>
      </c>
      <c r="AS7">
        <v>79.047517319254126</v>
      </c>
      <c r="AT7">
        <v>85.24887844477675</v>
      </c>
      <c r="AU7">
        <v>134.27991576891384</v>
      </c>
      <c r="AV7">
        <v>85.41673024689473</v>
      </c>
      <c r="AW7">
        <v>83.948789941099278</v>
      </c>
      <c r="AX7">
        <v>142.61757255775626</v>
      </c>
      <c r="AY7">
        <v>99.455244605853451</v>
      </c>
      <c r="AZ7">
        <v>87.006744590594195</v>
      </c>
      <c r="BA7">
        <v>143.97259437849056</v>
      </c>
      <c r="BB7">
        <v>99.726859340189833</v>
      </c>
      <c r="BC7">
        <v>146.04174932096316</v>
      </c>
      <c r="BD7">
        <v>135.84246345408491</v>
      </c>
      <c r="BE7">
        <v>121.75817133091221</v>
      </c>
      <c r="BF7">
        <v>123.40311899166845</v>
      </c>
      <c r="BG7">
        <v>114.24756614886928</v>
      </c>
      <c r="BH7">
        <v>82.462538529618215</v>
      </c>
      <c r="BI7">
        <v>121.35227515488144</v>
      </c>
      <c r="BJ7">
        <v>126.76015503402814</v>
      </c>
      <c r="BK7">
        <v>136.24835963011566</v>
      </c>
      <c r="BL7">
        <v>104.80819116794336</v>
      </c>
      <c r="BM7">
        <v>135.55864131595814</v>
      </c>
      <c r="BN7">
        <v>101.53355510116886</v>
      </c>
      <c r="BO7">
        <v>76.343577379680781</v>
      </c>
      <c r="BP7">
        <v>141.4731284524064</v>
      </c>
      <c r="BQ7">
        <v>104.11847285378582</v>
      </c>
      <c r="BR7">
        <v>111.9617297891171</v>
      </c>
      <c r="BS7">
        <v>141.4700766014588</v>
      </c>
      <c r="BT7">
        <v>122.67983031708731</v>
      </c>
      <c r="BU7">
        <v>133.27890865810113</v>
      </c>
      <c r="BV7">
        <v>98.518326364940336</v>
      </c>
      <c r="BW7">
        <v>82.523575548570207</v>
      </c>
      <c r="BX7">
        <v>128.78963591418196</v>
      </c>
      <c r="BY7">
        <v>132.79061250648519</v>
      </c>
      <c r="BZ7">
        <v>129.4793542283395</v>
      </c>
      <c r="CA7">
        <v>52.145451216162606</v>
      </c>
      <c r="CB7">
        <v>79.474776451918089</v>
      </c>
      <c r="CC7">
        <v>60.864589373455004</v>
      </c>
      <c r="CD7">
        <v>128.48139896847437</v>
      </c>
      <c r="CE7">
        <v>134.560686056093</v>
      </c>
      <c r="CF7">
        <v>106.68202764976959</v>
      </c>
      <c r="CG7">
        <v>117.81823175756097</v>
      </c>
      <c r="CH7">
        <v>56.161687063203836</v>
      </c>
      <c r="CI7">
        <v>113.11838129825739</v>
      </c>
      <c r="CJ7">
        <v>114.50086977752007</v>
      </c>
      <c r="CK7">
        <v>78.916287728507342</v>
      </c>
      <c r="CL7">
        <v>74.060792870876185</v>
      </c>
      <c r="CM7">
        <v>91.163365581225008</v>
      </c>
      <c r="CN7">
        <v>79.084139530625322</v>
      </c>
      <c r="CO7">
        <v>107.16422009949034</v>
      </c>
      <c r="CP7">
        <v>68.826868495742673</v>
      </c>
      <c r="CQ7">
        <v>131.83538315988648</v>
      </c>
      <c r="CR7">
        <v>91.731009857478568</v>
      </c>
      <c r="CS7">
        <v>136.53218176824242</v>
      </c>
      <c r="CT7">
        <v>64.938810388500627</v>
      </c>
      <c r="CU7">
        <v>132.448805200354</v>
      </c>
      <c r="CV7">
        <v>98.240607928708755</v>
      </c>
    </row>
    <row r="8" spans="1:100" x14ac:dyDescent="0.3">
      <c r="A8">
        <v>123.50993377483444</v>
      </c>
      <c r="B8">
        <v>101.12460707419049</v>
      </c>
      <c r="C8">
        <v>84.501174962614826</v>
      </c>
      <c r="D8">
        <v>104.39619129001738</v>
      </c>
      <c r="E8">
        <v>128.54853968932156</v>
      </c>
      <c r="F8">
        <v>72.894985808893097</v>
      </c>
      <c r="G8">
        <v>134.50575273903621</v>
      </c>
      <c r="H8">
        <v>80.509353923154393</v>
      </c>
      <c r="I8">
        <v>55.606250190740681</v>
      </c>
      <c r="J8">
        <v>124.13556321909238</v>
      </c>
      <c r="K8">
        <v>87.61711478011415</v>
      </c>
      <c r="L8">
        <v>88.370921964171259</v>
      </c>
      <c r="M8">
        <v>67.346720786156808</v>
      </c>
      <c r="N8">
        <v>72.199163792840352</v>
      </c>
      <c r="O8">
        <v>125.81408124027223</v>
      </c>
      <c r="P8">
        <v>129.94323557237465</v>
      </c>
      <c r="Q8">
        <v>64.17889950254829</v>
      </c>
      <c r="R8">
        <v>146.94509720145268</v>
      </c>
      <c r="S8">
        <v>116.2038026062807</v>
      </c>
      <c r="T8">
        <v>83.838923306985691</v>
      </c>
      <c r="U8">
        <v>120.47029023102512</v>
      </c>
      <c r="V8">
        <v>144.66536454359567</v>
      </c>
      <c r="W8">
        <v>61.761833552049318</v>
      </c>
      <c r="X8">
        <v>115.58732871486556</v>
      </c>
      <c r="Y8">
        <v>66.2327951902829</v>
      </c>
      <c r="Z8">
        <v>145.46800134281443</v>
      </c>
      <c r="AA8">
        <v>61.65501876888333</v>
      </c>
      <c r="AB8">
        <v>59.192175054170356</v>
      </c>
      <c r="AC8">
        <v>54.977568895535143</v>
      </c>
      <c r="AD8">
        <v>72.287667470320741</v>
      </c>
      <c r="AE8">
        <v>146.74062318796351</v>
      </c>
      <c r="AF8">
        <v>73.105563524277471</v>
      </c>
      <c r="AG8">
        <v>108.29035309915463</v>
      </c>
      <c r="AH8">
        <v>119.60661641285439</v>
      </c>
      <c r="AI8">
        <v>105.90075380718406</v>
      </c>
      <c r="AJ8">
        <v>123.72051149021883</v>
      </c>
      <c r="AK8">
        <v>77.799310281685848</v>
      </c>
      <c r="AL8">
        <v>130.01342814416944</v>
      </c>
      <c r="AM8">
        <v>68.832972197637872</v>
      </c>
      <c r="AN8">
        <v>99.555955687124239</v>
      </c>
      <c r="AO8">
        <v>115.1936399426252</v>
      </c>
      <c r="AP8">
        <v>146.7711416974395</v>
      </c>
      <c r="AQ8">
        <v>60.870693075350204</v>
      </c>
      <c r="AR8">
        <v>109.21811578722496</v>
      </c>
      <c r="AS8">
        <v>90.794091616565453</v>
      </c>
      <c r="AT8">
        <v>120.46113467818232</v>
      </c>
      <c r="AU8">
        <v>95.542771691030609</v>
      </c>
      <c r="AV8">
        <v>66.272469252601695</v>
      </c>
      <c r="AW8">
        <v>51.455732902005067</v>
      </c>
      <c r="AX8">
        <v>97.874385814996799</v>
      </c>
      <c r="AY8">
        <v>66.382335886715296</v>
      </c>
      <c r="AZ8">
        <v>104.01470992156743</v>
      </c>
      <c r="BA8">
        <v>99.061555833613085</v>
      </c>
      <c r="BB8">
        <v>137.70409253212074</v>
      </c>
      <c r="BC8">
        <v>57.614368114261296</v>
      </c>
      <c r="BD8">
        <v>118.84060182500687</v>
      </c>
      <c r="BE8">
        <v>136.88009277626878</v>
      </c>
      <c r="BF8">
        <v>133.82518997772149</v>
      </c>
      <c r="BG8">
        <v>71.198156682027644</v>
      </c>
      <c r="BH8">
        <v>80.259102145451209</v>
      </c>
      <c r="BI8">
        <v>122.07861568041018</v>
      </c>
      <c r="BJ8">
        <v>141.90343943601795</v>
      </c>
      <c r="BK8">
        <v>139.72441785943175</v>
      </c>
      <c r="BL8">
        <v>145.04989776299325</v>
      </c>
      <c r="BM8">
        <v>70.728171636097301</v>
      </c>
      <c r="BN8">
        <v>104.60371715445419</v>
      </c>
      <c r="BO8">
        <v>112.57820368053224</v>
      </c>
      <c r="BP8">
        <v>82.862331003753781</v>
      </c>
      <c r="BQ8">
        <v>70.386364329966128</v>
      </c>
      <c r="BR8">
        <v>119.65544602801599</v>
      </c>
      <c r="BS8">
        <v>65.381328775902588</v>
      </c>
      <c r="BT8">
        <v>110.44190801721244</v>
      </c>
      <c r="BU8">
        <v>90.025025177770317</v>
      </c>
      <c r="BV8">
        <v>72.568437757499922</v>
      </c>
      <c r="BW8">
        <v>114.31470686971649</v>
      </c>
      <c r="BX8">
        <v>111.14383373516037</v>
      </c>
      <c r="BY8">
        <v>133.90758995330668</v>
      </c>
      <c r="BZ8">
        <v>137.53013702810756</v>
      </c>
      <c r="CA8">
        <v>125.92394787438582</v>
      </c>
      <c r="CB8">
        <v>67.978453932309947</v>
      </c>
      <c r="CC8">
        <v>55.008087405011139</v>
      </c>
      <c r="CD8">
        <v>99.577318643757437</v>
      </c>
      <c r="CE8">
        <v>63.101596118045592</v>
      </c>
      <c r="CF8">
        <v>88.218329416791278</v>
      </c>
      <c r="CG8">
        <v>93.68419446394239</v>
      </c>
      <c r="CH8">
        <v>101.20700704977568</v>
      </c>
      <c r="CI8">
        <v>57.800531022064881</v>
      </c>
      <c r="CJ8">
        <v>147.74468214972381</v>
      </c>
      <c r="CK8">
        <v>57.086397900326546</v>
      </c>
      <c r="CL8">
        <v>66.492202520828883</v>
      </c>
      <c r="CM8">
        <v>51.120029297769094</v>
      </c>
      <c r="CN8">
        <v>133.25754570146793</v>
      </c>
      <c r="CO8">
        <v>105.09811700796533</v>
      </c>
      <c r="CP8">
        <v>105.88854640339366</v>
      </c>
      <c r="CQ8">
        <v>91.43498031556139</v>
      </c>
      <c r="CR8">
        <v>110.44190801721244</v>
      </c>
      <c r="CS8">
        <v>58.279671620838037</v>
      </c>
      <c r="CT8">
        <v>54.821924497207554</v>
      </c>
      <c r="CU8">
        <v>131.11209448530533</v>
      </c>
      <c r="CV8">
        <v>96.253852961821337</v>
      </c>
    </row>
    <row r="9" spans="1:100" x14ac:dyDescent="0.3">
      <c r="A9">
        <v>120.43366801965392</v>
      </c>
      <c r="B9">
        <v>114.15601062044129</v>
      </c>
      <c r="C9">
        <v>58.322397534104432</v>
      </c>
      <c r="D9">
        <v>71.22867519150364</v>
      </c>
      <c r="E9">
        <v>81.974242378002259</v>
      </c>
      <c r="F9">
        <v>94.260994293038721</v>
      </c>
      <c r="G9">
        <v>95.07889034699545</v>
      </c>
      <c r="H9">
        <v>115.88641010773034</v>
      </c>
      <c r="I9">
        <v>124.85580004272592</v>
      </c>
      <c r="J9">
        <v>110.30152287362284</v>
      </c>
      <c r="K9">
        <v>87.354655598620553</v>
      </c>
      <c r="L9">
        <v>94.645527512436303</v>
      </c>
      <c r="M9">
        <v>91.554002502517775</v>
      </c>
      <c r="N9">
        <v>92.088076418347725</v>
      </c>
      <c r="O9">
        <v>123.87615588854641</v>
      </c>
      <c r="P9">
        <v>56.799523911252173</v>
      </c>
      <c r="Q9">
        <v>137.76207770012513</v>
      </c>
      <c r="R9">
        <v>111.86407055879391</v>
      </c>
      <c r="S9">
        <v>120.01251258888516</v>
      </c>
      <c r="T9">
        <v>110.02075258644368</v>
      </c>
      <c r="U9">
        <v>129.21079134495074</v>
      </c>
      <c r="V9">
        <v>56.271553697317422</v>
      </c>
      <c r="W9">
        <v>114.30555131687369</v>
      </c>
      <c r="X9">
        <v>93.19895016327402</v>
      </c>
      <c r="Y9">
        <v>135.58000427259134</v>
      </c>
      <c r="Z9">
        <v>107.14285714285714</v>
      </c>
      <c r="AA9">
        <v>138.67152928250982</v>
      </c>
      <c r="AB9">
        <v>128.43867305520797</v>
      </c>
      <c r="AC9">
        <v>87.104403820917383</v>
      </c>
      <c r="AD9">
        <v>134.17615283669545</v>
      </c>
      <c r="AE9">
        <v>52.80465102084414</v>
      </c>
      <c r="AF9">
        <v>80.228583635975212</v>
      </c>
      <c r="AG9">
        <v>109.49583422345653</v>
      </c>
      <c r="AH9">
        <v>52.661214026306958</v>
      </c>
      <c r="AI9">
        <v>83.530686361278114</v>
      </c>
      <c r="AJ9">
        <v>99.9984740745262</v>
      </c>
      <c r="AK9">
        <v>102.81228064821315</v>
      </c>
      <c r="AL9">
        <v>149.38962981048005</v>
      </c>
      <c r="AM9">
        <v>59.607226783043913</v>
      </c>
      <c r="AN9">
        <v>84.134952848902856</v>
      </c>
      <c r="AO9">
        <v>79.902035584582052</v>
      </c>
      <c r="AP9">
        <v>129.80590227973266</v>
      </c>
      <c r="AQ9">
        <v>82.694479201635787</v>
      </c>
      <c r="AR9">
        <v>123.60148930326243</v>
      </c>
      <c r="AS9">
        <v>130.03784295175024</v>
      </c>
      <c r="AT9">
        <v>89.628284554582365</v>
      </c>
      <c r="AU9">
        <v>125.07858516190069</v>
      </c>
      <c r="AV9">
        <v>73.28257087923825</v>
      </c>
      <c r="AW9">
        <v>123.36649678029725</v>
      </c>
      <c r="AX9">
        <v>63.968321787163916</v>
      </c>
      <c r="AY9">
        <v>93.556016724143191</v>
      </c>
      <c r="AZ9">
        <v>149.18210394604327</v>
      </c>
      <c r="BA9">
        <v>112.52327036347545</v>
      </c>
      <c r="BB9">
        <v>63.418988616595968</v>
      </c>
      <c r="BC9">
        <v>143.18521683400985</v>
      </c>
      <c r="BD9">
        <v>90.864284188360244</v>
      </c>
      <c r="BE9">
        <v>83.93658253730888</v>
      </c>
      <c r="BF9">
        <v>55.291909543137912</v>
      </c>
      <c r="BG9">
        <v>62.695699942014834</v>
      </c>
      <c r="BH9">
        <v>106.48365733817562</v>
      </c>
      <c r="BI9">
        <v>135.8851893673513</v>
      </c>
      <c r="BJ9">
        <v>139.19034394360179</v>
      </c>
      <c r="BK9">
        <v>83.411664174321729</v>
      </c>
      <c r="BL9">
        <v>52.346873378704181</v>
      </c>
      <c r="BM9">
        <v>98.695333719901129</v>
      </c>
      <c r="BN9">
        <v>76.313058870204785</v>
      </c>
      <c r="BO9">
        <v>115.10818811609241</v>
      </c>
      <c r="BP9">
        <v>68.878749961851867</v>
      </c>
      <c r="BQ9">
        <v>91.770683919797364</v>
      </c>
      <c r="BR9">
        <v>136.42841883602404</v>
      </c>
      <c r="BS9">
        <v>114.56190679647206</v>
      </c>
      <c r="BT9">
        <v>137.56370738853116</v>
      </c>
      <c r="BU9">
        <v>65.262306588946188</v>
      </c>
      <c r="BV9">
        <v>135.36637470625936</v>
      </c>
      <c r="BW9">
        <v>85.505233924375133</v>
      </c>
      <c r="BX9">
        <v>143.53617969298381</v>
      </c>
      <c r="BY9">
        <v>124.71541489913632</v>
      </c>
      <c r="BZ9">
        <v>123.50993377483444</v>
      </c>
      <c r="CA9">
        <v>125.65843684194465</v>
      </c>
      <c r="CB9">
        <v>97.010711996826075</v>
      </c>
      <c r="CC9">
        <v>79.395428327280499</v>
      </c>
      <c r="CD9">
        <v>103.39518417920469</v>
      </c>
      <c r="CE9">
        <v>86.454359569078647</v>
      </c>
      <c r="CF9">
        <v>116.57918027283547</v>
      </c>
      <c r="CG9">
        <v>104.83870967741936</v>
      </c>
      <c r="CH9">
        <v>104.5121616260262</v>
      </c>
      <c r="CI9">
        <v>61.105685598315375</v>
      </c>
      <c r="CJ9">
        <v>127.55363628040406</v>
      </c>
      <c r="CK9">
        <v>60.296945097201451</v>
      </c>
      <c r="CL9">
        <v>93.491927854243599</v>
      </c>
      <c r="CM9">
        <v>66.574602496414073</v>
      </c>
      <c r="CN9">
        <v>78.498184148686178</v>
      </c>
      <c r="CO9">
        <v>51.693777275917846</v>
      </c>
      <c r="CP9">
        <v>147.73552659688102</v>
      </c>
      <c r="CQ9">
        <v>135.15579699087496</v>
      </c>
      <c r="CR9">
        <v>129.03378398998993</v>
      </c>
      <c r="CS9">
        <v>80.70162053285317</v>
      </c>
      <c r="CT9">
        <v>70.667134617145308</v>
      </c>
      <c r="CU9">
        <v>81.226538895840321</v>
      </c>
      <c r="CV9">
        <v>112.03497421185949</v>
      </c>
    </row>
    <row r="10" spans="1:100" x14ac:dyDescent="0.3">
      <c r="A10">
        <v>94.74929044465469</v>
      </c>
      <c r="B10">
        <v>119.19766838587603</v>
      </c>
      <c r="C10">
        <v>121.8161564989166</v>
      </c>
      <c r="D10">
        <v>57.12912381359294</v>
      </c>
      <c r="E10">
        <v>58.536027100436414</v>
      </c>
      <c r="F10">
        <v>71.655934324167603</v>
      </c>
      <c r="G10">
        <v>112.06244087038789</v>
      </c>
      <c r="H10">
        <v>106.19373149815362</v>
      </c>
      <c r="I10">
        <v>63.834040345469532</v>
      </c>
      <c r="J10">
        <v>62.558366649372843</v>
      </c>
      <c r="K10">
        <v>126.20777001251258</v>
      </c>
      <c r="L10">
        <v>81.525620288705099</v>
      </c>
      <c r="M10">
        <v>149.59715567491685</v>
      </c>
      <c r="N10">
        <v>74.884792626728114</v>
      </c>
      <c r="O10">
        <v>65.741447187719359</v>
      </c>
      <c r="P10">
        <v>77.307962279122293</v>
      </c>
      <c r="Q10">
        <v>87.226477858821369</v>
      </c>
      <c r="R10">
        <v>82.557145908993803</v>
      </c>
      <c r="S10">
        <v>94.511246070741905</v>
      </c>
      <c r="T10">
        <v>95.24979400006103</v>
      </c>
      <c r="U10">
        <v>141.97363200781274</v>
      </c>
      <c r="V10">
        <v>128.76216925565356</v>
      </c>
      <c r="W10">
        <v>116.18243964964751</v>
      </c>
      <c r="X10">
        <v>74.570451979125338</v>
      </c>
      <c r="Y10">
        <v>95.426801355021823</v>
      </c>
      <c r="Z10">
        <v>120.90365306558428</v>
      </c>
      <c r="AA10">
        <v>101.96386608478042</v>
      </c>
      <c r="AB10">
        <v>71.414838099307232</v>
      </c>
      <c r="AC10">
        <v>119.83245338297678</v>
      </c>
      <c r="AD10">
        <v>70.24597918637653</v>
      </c>
      <c r="AE10">
        <v>84.125797296060057</v>
      </c>
      <c r="AF10">
        <v>140.80477309488202</v>
      </c>
      <c r="AG10">
        <v>144.72029786065247</v>
      </c>
      <c r="AH10">
        <v>54.437391277809994</v>
      </c>
      <c r="AI10">
        <v>80.945768608661155</v>
      </c>
      <c r="AJ10">
        <v>124.22406689657277</v>
      </c>
      <c r="AK10">
        <v>106.6057313760796</v>
      </c>
      <c r="AL10">
        <v>130.99307229834895</v>
      </c>
      <c r="AM10">
        <v>68.759727774895481</v>
      </c>
      <c r="AN10">
        <v>96.043275246436963</v>
      </c>
      <c r="AO10">
        <v>122.26783043916136</v>
      </c>
      <c r="AP10">
        <v>79.883724478896454</v>
      </c>
      <c r="AQ10">
        <v>66.678365428632475</v>
      </c>
      <c r="AR10">
        <v>71.826837977233197</v>
      </c>
      <c r="AS10">
        <v>76.325266273995183</v>
      </c>
      <c r="AT10">
        <v>103.3585619678335</v>
      </c>
      <c r="AU10">
        <v>149.65208899197364</v>
      </c>
      <c r="AV10">
        <v>131.67668691061129</v>
      </c>
      <c r="AW10">
        <v>63.675344096194344</v>
      </c>
      <c r="AX10">
        <v>61.111789300210575</v>
      </c>
      <c r="AY10">
        <v>70.587786492507703</v>
      </c>
      <c r="AZ10">
        <v>76.709799493392751</v>
      </c>
      <c r="BA10">
        <v>58.835108493301185</v>
      </c>
      <c r="BB10">
        <v>123.42143009735405</v>
      </c>
      <c r="BC10">
        <v>109.44090090639973</v>
      </c>
      <c r="BD10">
        <v>124.11114841151158</v>
      </c>
      <c r="BE10">
        <v>75.724051637318041</v>
      </c>
      <c r="BF10">
        <v>142.55958738975187</v>
      </c>
      <c r="BG10">
        <v>101.40537736136967</v>
      </c>
      <c r="BH10">
        <v>123.73271889400922</v>
      </c>
      <c r="BI10">
        <v>79.425946836756495</v>
      </c>
      <c r="BJ10">
        <v>136.47114474929043</v>
      </c>
      <c r="BK10">
        <v>66.541032135990477</v>
      </c>
      <c r="BL10">
        <v>101.96386608478042</v>
      </c>
      <c r="BM10">
        <v>81.046479689931942</v>
      </c>
      <c r="BN10">
        <v>50.973540452284311</v>
      </c>
      <c r="BO10">
        <v>79.950865199743646</v>
      </c>
      <c r="BP10">
        <v>145.85253456221199</v>
      </c>
      <c r="BQ10">
        <v>132.39692373424481</v>
      </c>
      <c r="BR10">
        <v>141.83935056611836</v>
      </c>
      <c r="BS10">
        <v>90.784936063722654</v>
      </c>
      <c r="BT10">
        <v>108.57417523728141</v>
      </c>
      <c r="BU10">
        <v>122.02978606524857</v>
      </c>
      <c r="BV10">
        <v>149.11496322519608</v>
      </c>
      <c r="BW10">
        <v>111.75725577562793</v>
      </c>
      <c r="BX10">
        <v>103.40739158299509</v>
      </c>
      <c r="BY10">
        <v>105.87328714865566</v>
      </c>
      <c r="BZ10">
        <v>67.743461409344775</v>
      </c>
      <c r="CA10">
        <v>119.79277932065798</v>
      </c>
      <c r="CB10">
        <v>64.273506881923879</v>
      </c>
      <c r="CC10">
        <v>138.0642109439375</v>
      </c>
      <c r="CD10">
        <v>117.60765404217658</v>
      </c>
      <c r="CE10">
        <v>58.429212317270427</v>
      </c>
      <c r="CF10">
        <v>101.0422070986053</v>
      </c>
      <c r="CG10">
        <v>117.57408368175298</v>
      </c>
      <c r="CH10">
        <v>66.089358195745717</v>
      </c>
      <c r="CI10">
        <v>82.612079226050597</v>
      </c>
      <c r="CJ10">
        <v>127.64519180883205</v>
      </c>
      <c r="CK10">
        <v>116.3136692403943</v>
      </c>
      <c r="CL10">
        <v>106.30054628131961</v>
      </c>
      <c r="CM10">
        <v>136.47419660023803</v>
      </c>
      <c r="CN10">
        <v>91.209143345439003</v>
      </c>
      <c r="CO10">
        <v>104.2802209540086</v>
      </c>
      <c r="CP10">
        <v>144.11908322397534</v>
      </c>
      <c r="CQ10">
        <v>104.77767265846737</v>
      </c>
      <c r="CR10">
        <v>80.265205847346408</v>
      </c>
      <c r="CS10">
        <v>137.41416669209877</v>
      </c>
      <c r="CT10">
        <v>97.117526779992062</v>
      </c>
      <c r="CU10">
        <v>128.60347300637835</v>
      </c>
      <c r="CV10">
        <v>140.1913510544145</v>
      </c>
    </row>
    <row r="11" spans="1:100" x14ac:dyDescent="0.3">
      <c r="A11">
        <v>55.432294686727502</v>
      </c>
      <c r="B11">
        <v>61.749626148258919</v>
      </c>
      <c r="C11">
        <v>77.451399273659476</v>
      </c>
      <c r="D11">
        <v>68.927579577013461</v>
      </c>
      <c r="E11">
        <v>101.19174779503768</v>
      </c>
      <c r="F11">
        <v>67.078157902768027</v>
      </c>
      <c r="G11">
        <v>83.088167973876153</v>
      </c>
      <c r="H11">
        <v>138.91872920926542</v>
      </c>
      <c r="I11">
        <v>75.226599932859273</v>
      </c>
      <c r="J11">
        <v>58.761864070558794</v>
      </c>
      <c r="K11">
        <v>69.193090609454629</v>
      </c>
      <c r="L11">
        <v>89.512314218573565</v>
      </c>
      <c r="M11">
        <v>119.579149754326</v>
      </c>
      <c r="N11">
        <v>68.756675923947881</v>
      </c>
      <c r="O11">
        <v>115.74602496414074</v>
      </c>
      <c r="P11">
        <v>103.27005829035309</v>
      </c>
      <c r="Q11">
        <v>69.034394360179448</v>
      </c>
      <c r="R11">
        <v>95.268105105746628</v>
      </c>
      <c r="S11">
        <v>70.346690267647318</v>
      </c>
      <c r="T11">
        <v>60.684530167546619</v>
      </c>
      <c r="U11">
        <v>62.240974150822474</v>
      </c>
      <c r="V11">
        <v>131.99102755821406</v>
      </c>
      <c r="W11">
        <v>73.075045014801475</v>
      </c>
      <c r="X11">
        <v>128.09076204718161</v>
      </c>
      <c r="Y11">
        <v>90.485854670857876</v>
      </c>
      <c r="Z11">
        <v>84.205145420697647</v>
      </c>
      <c r="AA11">
        <v>120.6167790765099</v>
      </c>
      <c r="AB11">
        <v>127.78252510147404</v>
      </c>
      <c r="AC11">
        <v>99.812311166722623</v>
      </c>
      <c r="AD11">
        <v>124.9687185277871</v>
      </c>
      <c r="AE11">
        <v>110.26795251319925</v>
      </c>
      <c r="AF11">
        <v>68.506424146244697</v>
      </c>
      <c r="AG11">
        <v>112.07464827417829</v>
      </c>
      <c r="AH11">
        <v>94.4288460951567</v>
      </c>
      <c r="AI11">
        <v>54.446546830652792</v>
      </c>
      <c r="AJ11">
        <v>64.419995727408676</v>
      </c>
      <c r="AK11">
        <v>80.567339091158786</v>
      </c>
      <c r="AL11">
        <v>95.442060609759821</v>
      </c>
      <c r="AM11">
        <v>106.35242774742881</v>
      </c>
      <c r="AN11">
        <v>120.6411938840907</v>
      </c>
      <c r="AO11">
        <v>145.84948271126439</v>
      </c>
      <c r="AP11">
        <v>88.608966338084059</v>
      </c>
      <c r="AQ11">
        <v>87.348551896725354</v>
      </c>
      <c r="AR11">
        <v>113.53038117618337</v>
      </c>
      <c r="AS11">
        <v>107.38395336771752</v>
      </c>
      <c r="AT11">
        <v>139.84649189733574</v>
      </c>
      <c r="AU11">
        <v>56.775109103671376</v>
      </c>
      <c r="AV11">
        <v>143.84441663869137</v>
      </c>
      <c r="AW11">
        <v>76.630451368755146</v>
      </c>
      <c r="AX11">
        <v>123.61674855800042</v>
      </c>
      <c r="AY11">
        <v>123.77849665822322</v>
      </c>
      <c r="AZ11">
        <v>58.548234504226812</v>
      </c>
      <c r="BA11">
        <v>125.90868861964782</v>
      </c>
      <c r="BB11">
        <v>73.999755851924192</v>
      </c>
      <c r="BC11">
        <v>133.66954557939391</v>
      </c>
      <c r="BD11">
        <v>129.4793542283395</v>
      </c>
      <c r="BE11">
        <v>107.6006347849971</v>
      </c>
      <c r="BF11">
        <v>56.619464705343788</v>
      </c>
      <c r="BG11">
        <v>69.315164647358628</v>
      </c>
      <c r="BH11">
        <v>72.21442304757835</v>
      </c>
      <c r="BI11">
        <v>129.76622821741387</v>
      </c>
      <c r="BJ11">
        <v>140.75594347972043</v>
      </c>
      <c r="BK11">
        <v>59.759819330423902</v>
      </c>
      <c r="BL11">
        <v>88.166447950682084</v>
      </c>
      <c r="BM11">
        <v>72.611163670766317</v>
      </c>
      <c r="BN11">
        <v>82.490005188146611</v>
      </c>
      <c r="BO11">
        <v>96.559038056581315</v>
      </c>
      <c r="BP11">
        <v>73.206274605548259</v>
      </c>
      <c r="BQ11">
        <v>86.844996490371415</v>
      </c>
      <c r="BR11">
        <v>64.737388225959052</v>
      </c>
      <c r="BS11">
        <v>75.943784905545215</v>
      </c>
      <c r="BT11">
        <v>53.732413708914457</v>
      </c>
      <c r="BU11">
        <v>98.005615405743583</v>
      </c>
      <c r="BV11">
        <v>146.67043061616869</v>
      </c>
      <c r="BW11">
        <v>63.0344553971984</v>
      </c>
      <c r="BX11">
        <v>56.506546220282601</v>
      </c>
      <c r="BY11">
        <v>109.46226386303293</v>
      </c>
      <c r="BZ11">
        <v>117.23227637562181</v>
      </c>
      <c r="CA11">
        <v>143.76201666310618</v>
      </c>
      <c r="CB11">
        <v>115.38895840327157</v>
      </c>
      <c r="CC11">
        <v>94.672994170964699</v>
      </c>
      <c r="CD11">
        <v>80.918301950132758</v>
      </c>
      <c r="CE11">
        <v>80.097354045228428</v>
      </c>
      <c r="CF11">
        <v>68.140202032532727</v>
      </c>
      <c r="CG11">
        <v>119.30448316904202</v>
      </c>
      <c r="CH11">
        <v>53.860591448713642</v>
      </c>
      <c r="CI11">
        <v>134.24024170659504</v>
      </c>
      <c r="CJ11">
        <v>146.38050477614672</v>
      </c>
      <c r="CK11">
        <v>83.875545518356887</v>
      </c>
      <c r="CL11">
        <v>98.414563432721948</v>
      </c>
      <c r="CM11">
        <v>77.368999298074286</v>
      </c>
      <c r="CN11">
        <v>111.81218909268472</v>
      </c>
      <c r="CO11">
        <v>127.53227332377087</v>
      </c>
      <c r="CP11">
        <v>74.347666859950564</v>
      </c>
      <c r="CQ11">
        <v>148.59309671315651</v>
      </c>
      <c r="CR11">
        <v>141.89733573412275</v>
      </c>
      <c r="CS11">
        <v>83.56730857264931</v>
      </c>
      <c r="CT11">
        <v>134.75295266579181</v>
      </c>
      <c r="CU11">
        <v>79.703665272988076</v>
      </c>
      <c r="CV11">
        <v>118.04101687673574</v>
      </c>
    </row>
    <row r="12" spans="1:100" x14ac:dyDescent="0.3">
      <c r="A12">
        <v>114.72975859859005</v>
      </c>
      <c r="B12">
        <v>90.836817529831848</v>
      </c>
      <c r="C12">
        <v>127.19962157048251</v>
      </c>
      <c r="D12">
        <v>134.95437482833339</v>
      </c>
      <c r="E12">
        <v>78.489028595843379</v>
      </c>
      <c r="F12">
        <v>145.48326059755243</v>
      </c>
      <c r="G12">
        <v>107.7074495681631</v>
      </c>
      <c r="H12">
        <v>113.40830713827935</v>
      </c>
      <c r="I12">
        <v>123.21695608386486</v>
      </c>
      <c r="J12">
        <v>50.906399731437119</v>
      </c>
      <c r="K12">
        <v>132.95846430860317</v>
      </c>
      <c r="L12">
        <v>132.01544236579485</v>
      </c>
      <c r="M12">
        <v>127.51091036713767</v>
      </c>
      <c r="N12">
        <v>128.2006286812952</v>
      </c>
      <c r="O12">
        <v>119.04507583849605</v>
      </c>
      <c r="P12">
        <v>54.434339426862394</v>
      </c>
      <c r="Q12">
        <v>114.49171422467727</v>
      </c>
      <c r="R12">
        <v>115.66057313760795</v>
      </c>
      <c r="S12">
        <v>78.058717612231817</v>
      </c>
      <c r="T12">
        <v>113.39609973448896</v>
      </c>
      <c r="U12">
        <v>129.00936918240913</v>
      </c>
      <c r="V12">
        <v>99.687185277871023</v>
      </c>
      <c r="W12">
        <v>137.97265541550951</v>
      </c>
      <c r="X12">
        <v>113.51512192144537</v>
      </c>
      <c r="Y12">
        <v>141.61351359599598</v>
      </c>
      <c r="Z12">
        <v>65.36301767021699</v>
      </c>
      <c r="AA12">
        <v>103.3280434583575</v>
      </c>
      <c r="AB12">
        <v>111.71147801141393</v>
      </c>
      <c r="AC12">
        <v>119.89043855098117</v>
      </c>
      <c r="AD12">
        <v>144.93087557603687</v>
      </c>
      <c r="AE12">
        <v>122.41126743369854</v>
      </c>
      <c r="AF12">
        <v>78.229621265297411</v>
      </c>
      <c r="AG12">
        <v>57.843256935331283</v>
      </c>
      <c r="AH12">
        <v>92.173528244880515</v>
      </c>
      <c r="AI12">
        <v>76.447340311899168</v>
      </c>
      <c r="AJ12">
        <v>91.483809930722984</v>
      </c>
      <c r="AK12">
        <v>103.86822107608265</v>
      </c>
      <c r="AL12">
        <v>60.989715262306589</v>
      </c>
      <c r="AM12">
        <v>56.549272133548996</v>
      </c>
      <c r="AN12">
        <v>69.815668202764982</v>
      </c>
      <c r="AO12">
        <v>77.997680593279824</v>
      </c>
      <c r="AP12">
        <v>116.12750633259071</v>
      </c>
      <c r="AQ12">
        <v>143.92986846522416</v>
      </c>
      <c r="AR12">
        <v>93.269142735068812</v>
      </c>
      <c r="AS12">
        <v>119.04507583849605</v>
      </c>
      <c r="AT12">
        <v>54.278695028534806</v>
      </c>
      <c r="AU12">
        <v>59.079256569109162</v>
      </c>
      <c r="AV12">
        <v>118.55677968688011</v>
      </c>
      <c r="AW12">
        <v>52.230903042695395</v>
      </c>
      <c r="AX12">
        <v>63.684499649037143</v>
      </c>
      <c r="AY12">
        <v>127.34916226691489</v>
      </c>
      <c r="AZ12">
        <v>144.79354228339488</v>
      </c>
      <c r="BA12">
        <v>51.419110690633872</v>
      </c>
      <c r="BB12">
        <v>119.45402386547441</v>
      </c>
      <c r="BC12">
        <v>107.22220526749473</v>
      </c>
      <c r="BD12">
        <v>51.461836603900267</v>
      </c>
      <c r="BE12">
        <v>96.63533433027132</v>
      </c>
      <c r="BF12">
        <v>75.806451612903231</v>
      </c>
      <c r="BG12">
        <v>99.076815088351083</v>
      </c>
      <c r="BH12">
        <v>82.41981261635182</v>
      </c>
      <c r="BI12">
        <v>116.42658772545549</v>
      </c>
      <c r="BJ12">
        <v>81.781975768303482</v>
      </c>
      <c r="BK12">
        <v>75.153355510116882</v>
      </c>
      <c r="BL12">
        <v>102.04626606036561</v>
      </c>
      <c r="BM12">
        <v>124.32782982879115</v>
      </c>
      <c r="BN12">
        <v>126.68996246223334</v>
      </c>
      <c r="BO12">
        <v>127.73979918820764</v>
      </c>
      <c r="BP12">
        <v>102.86721396526994</v>
      </c>
      <c r="BQ12">
        <v>84.601886043885614</v>
      </c>
      <c r="BR12">
        <v>142.22388378551591</v>
      </c>
      <c r="BS12">
        <v>138.36634418774986</v>
      </c>
      <c r="BT12">
        <v>60.455641346476639</v>
      </c>
      <c r="BU12">
        <v>60.034485915707876</v>
      </c>
      <c r="BV12">
        <v>121.51402325510422</v>
      </c>
      <c r="BW12">
        <v>133.14462721640675</v>
      </c>
      <c r="BX12">
        <v>129.92797631763665</v>
      </c>
      <c r="BY12">
        <v>134.95132297738579</v>
      </c>
      <c r="BZ12">
        <v>112.61177404095584</v>
      </c>
      <c r="CA12">
        <v>114.85793633838924</v>
      </c>
      <c r="CB12">
        <v>112.14789269692068</v>
      </c>
      <c r="CC12">
        <v>129.04599139378033</v>
      </c>
      <c r="CD12">
        <v>139.48332163457138</v>
      </c>
      <c r="CE12">
        <v>112.44087038789026</v>
      </c>
      <c r="CF12">
        <v>67.831965086825164</v>
      </c>
      <c r="CG12">
        <v>67.66716513565477</v>
      </c>
      <c r="CH12">
        <v>53.677480391857664</v>
      </c>
      <c r="CI12">
        <v>138.46095156712545</v>
      </c>
      <c r="CJ12">
        <v>107.5731681264687</v>
      </c>
      <c r="CK12">
        <v>124.14777062288277</v>
      </c>
      <c r="CL12">
        <v>69.812616351817383</v>
      </c>
      <c r="CM12">
        <v>95.225379192480233</v>
      </c>
      <c r="CN12">
        <v>136.01031525620289</v>
      </c>
      <c r="CO12">
        <v>99.861140781884217</v>
      </c>
      <c r="CP12">
        <v>87.928403576769313</v>
      </c>
      <c r="CQ12">
        <v>120.17120883816035</v>
      </c>
      <c r="CR12">
        <v>78.1991027558214</v>
      </c>
      <c r="CS12">
        <v>57.568590350047302</v>
      </c>
      <c r="CT12">
        <v>55.90227973265786</v>
      </c>
      <c r="CU12">
        <v>111.10110782189398</v>
      </c>
      <c r="CV12">
        <v>66.351817377239286</v>
      </c>
    </row>
    <row r="13" spans="1:100" x14ac:dyDescent="0.3">
      <c r="A13">
        <v>95.551927243873408</v>
      </c>
      <c r="B13">
        <v>140.29816583758048</v>
      </c>
      <c r="C13">
        <v>117.97997985778375</v>
      </c>
      <c r="D13">
        <v>100.30060731833858</v>
      </c>
      <c r="E13">
        <v>103.86822107608265</v>
      </c>
      <c r="F13">
        <v>101.67088839381084</v>
      </c>
      <c r="G13">
        <v>52.407910397656181</v>
      </c>
      <c r="H13">
        <v>108.71761223181859</v>
      </c>
      <c r="I13">
        <v>141.32358775597402</v>
      </c>
      <c r="J13">
        <v>107.62199774163031</v>
      </c>
      <c r="K13">
        <v>60.284737693411053</v>
      </c>
      <c r="L13">
        <v>65.927610095522937</v>
      </c>
      <c r="M13">
        <v>53.170873134556111</v>
      </c>
      <c r="N13">
        <v>143.71013519699699</v>
      </c>
      <c r="O13">
        <v>70.908230842005679</v>
      </c>
      <c r="P13">
        <v>76.047547837763602</v>
      </c>
      <c r="Q13">
        <v>100.93539231543932</v>
      </c>
      <c r="R13">
        <v>53.753776665547655</v>
      </c>
      <c r="S13">
        <v>117.69310586870937</v>
      </c>
      <c r="T13">
        <v>94.175542466505931</v>
      </c>
      <c r="U13">
        <v>103.3524582659383</v>
      </c>
      <c r="V13">
        <v>79.425946836756495</v>
      </c>
      <c r="W13">
        <v>131.95745719779046</v>
      </c>
      <c r="X13">
        <v>107.44804223761712</v>
      </c>
      <c r="Y13">
        <v>105.70543534653768</v>
      </c>
      <c r="Z13">
        <v>114.80910672322764</v>
      </c>
      <c r="AA13">
        <v>91.630298776207766</v>
      </c>
      <c r="AB13">
        <v>51.455732902005067</v>
      </c>
      <c r="AC13">
        <v>143.05398724326304</v>
      </c>
      <c r="AD13">
        <v>79.197058015686508</v>
      </c>
      <c r="AE13">
        <v>115.45304727317118</v>
      </c>
      <c r="AF13">
        <v>90.156254768517101</v>
      </c>
      <c r="AG13">
        <v>113.045136875515</v>
      </c>
      <c r="AH13">
        <v>61.133152256843772</v>
      </c>
      <c r="AI13">
        <v>143.30729087191384</v>
      </c>
      <c r="AJ13">
        <v>137.35007782219918</v>
      </c>
      <c r="AK13">
        <v>123.9341410565508</v>
      </c>
      <c r="AL13">
        <v>136.89230018005918</v>
      </c>
      <c r="AM13">
        <v>93.308816797387607</v>
      </c>
      <c r="AN13">
        <v>147.91253395184179</v>
      </c>
      <c r="AO13">
        <v>133.40708639790034</v>
      </c>
      <c r="AP13">
        <v>116.46931363872189</v>
      </c>
      <c r="AQ13">
        <v>136.28803369243445</v>
      </c>
      <c r="AR13">
        <v>56.863612781151772</v>
      </c>
      <c r="AS13">
        <v>143.85052034058657</v>
      </c>
      <c r="AT13">
        <v>120.26886806848354</v>
      </c>
      <c r="AU13">
        <v>78.260139774773407</v>
      </c>
      <c r="AV13">
        <v>94.441053498947113</v>
      </c>
      <c r="AW13">
        <v>69.721060823389394</v>
      </c>
      <c r="AX13">
        <v>139.56572161015657</v>
      </c>
      <c r="AY13">
        <v>73.746452223273423</v>
      </c>
      <c r="AZ13">
        <v>75.040437025055695</v>
      </c>
      <c r="BA13">
        <v>121.97180089724418</v>
      </c>
      <c r="BB13">
        <v>115.03494369335002</v>
      </c>
      <c r="BC13">
        <v>125.44175542466506</v>
      </c>
      <c r="BD13">
        <v>101.93334757530442</v>
      </c>
      <c r="BE13">
        <v>69.763786736655788</v>
      </c>
      <c r="BF13">
        <v>62.979522080141606</v>
      </c>
      <c r="BG13">
        <v>77.356791894283887</v>
      </c>
      <c r="BH13">
        <v>149.75280007324443</v>
      </c>
      <c r="BI13">
        <v>143.16080202642902</v>
      </c>
      <c r="BJ13">
        <v>109.62706381420332</v>
      </c>
      <c r="BK13">
        <v>84.745323038422811</v>
      </c>
      <c r="BL13">
        <v>142.04687643055513</v>
      </c>
      <c r="BM13">
        <v>53.570665608691669</v>
      </c>
      <c r="BN13">
        <v>124.50483718375195</v>
      </c>
      <c r="BO13">
        <v>77.738273262733856</v>
      </c>
      <c r="BP13">
        <v>122.25257118442336</v>
      </c>
      <c r="BQ13">
        <v>119.18851283303323</v>
      </c>
      <c r="BR13">
        <v>57.596057008575698</v>
      </c>
      <c r="BS13">
        <v>142.76711325418864</v>
      </c>
      <c r="BT13">
        <v>71.955015717032381</v>
      </c>
      <c r="BU13">
        <v>122.64320810571611</v>
      </c>
      <c r="BV13">
        <v>128.80794701986756</v>
      </c>
      <c r="BW13">
        <v>66.650898770104078</v>
      </c>
      <c r="BX13">
        <v>141.07943968016602</v>
      </c>
      <c r="BY13">
        <v>132.96761986144597</v>
      </c>
      <c r="BZ13">
        <v>124.64522232734153</v>
      </c>
      <c r="CA13">
        <v>59.045686208685566</v>
      </c>
      <c r="CB13">
        <v>143.10892056031983</v>
      </c>
      <c r="CC13">
        <v>132.40302743614001</v>
      </c>
      <c r="CD13">
        <v>80.280465102084406</v>
      </c>
      <c r="CE13">
        <v>118.78872035889768</v>
      </c>
      <c r="CF13">
        <v>118.4896389660329</v>
      </c>
      <c r="CG13">
        <v>138.72035889767142</v>
      </c>
      <c r="CH13">
        <v>75.061799981688893</v>
      </c>
      <c r="CI13">
        <v>59.845271156956699</v>
      </c>
      <c r="CJ13">
        <v>119.30753501998961</v>
      </c>
      <c r="CK13">
        <v>63.687551499984743</v>
      </c>
      <c r="CL13">
        <v>119.62797936948759</v>
      </c>
      <c r="CM13">
        <v>62.457655568102055</v>
      </c>
      <c r="CN13">
        <v>118.37977233191931</v>
      </c>
      <c r="CO13">
        <v>98.292489394817949</v>
      </c>
      <c r="CP13">
        <v>62.756736960966826</v>
      </c>
      <c r="CQ13">
        <v>65.08529923398541</v>
      </c>
      <c r="CR13">
        <v>95.878475295266583</v>
      </c>
      <c r="CS13">
        <v>65.323343607898195</v>
      </c>
      <c r="CT13">
        <v>96.089053010650957</v>
      </c>
      <c r="CU13">
        <v>62.80861842707602</v>
      </c>
      <c r="CV13">
        <v>106.648457289346</v>
      </c>
    </row>
    <row r="14" spans="1:100" x14ac:dyDescent="0.3">
      <c r="A14">
        <v>91.566209906308174</v>
      </c>
      <c r="B14">
        <v>55.212561418500322</v>
      </c>
      <c r="C14">
        <v>142.56569109164707</v>
      </c>
      <c r="D14">
        <v>83.866389965514088</v>
      </c>
      <c r="E14">
        <v>85.212256233405554</v>
      </c>
      <c r="F14">
        <v>149.49949644459366</v>
      </c>
      <c r="G14">
        <v>69.38230536820582</v>
      </c>
      <c r="H14">
        <v>68.338572344126717</v>
      </c>
      <c r="I14">
        <v>55.154576250495928</v>
      </c>
      <c r="J14">
        <v>115.06851405377361</v>
      </c>
      <c r="K14">
        <v>109.94750816370129</v>
      </c>
      <c r="L14">
        <v>144.3937498092593</v>
      </c>
      <c r="M14">
        <v>105.05539109469893</v>
      </c>
      <c r="N14">
        <v>117.36960966826379</v>
      </c>
      <c r="O14">
        <v>88.673055207983651</v>
      </c>
      <c r="P14">
        <v>126.52211066011536</v>
      </c>
      <c r="Q14">
        <v>78.159428693502605</v>
      </c>
      <c r="R14">
        <v>116.3289284951323</v>
      </c>
      <c r="S14">
        <v>106.69118320261239</v>
      </c>
      <c r="T14">
        <v>118.6147648548845</v>
      </c>
      <c r="U14">
        <v>90.989410077211829</v>
      </c>
      <c r="V14">
        <v>127.88933988464002</v>
      </c>
      <c r="W14">
        <v>69.733268227179792</v>
      </c>
      <c r="X14">
        <v>92.768639179662472</v>
      </c>
      <c r="Y14">
        <v>109.34324167607654</v>
      </c>
      <c r="Z14">
        <v>58.389538254951631</v>
      </c>
      <c r="AA14">
        <v>97.489852595599231</v>
      </c>
      <c r="AB14">
        <v>123.76018555253762</v>
      </c>
      <c r="AC14">
        <v>57.367168187505726</v>
      </c>
      <c r="AD14">
        <v>139.95330668050173</v>
      </c>
      <c r="AE14">
        <v>130.00427259132664</v>
      </c>
      <c r="AF14">
        <v>132.33588671529282</v>
      </c>
      <c r="AG14">
        <v>100.22431104464859</v>
      </c>
      <c r="AH14">
        <v>144.91561632129887</v>
      </c>
      <c r="AI14">
        <v>96.772667622913303</v>
      </c>
      <c r="AJ14">
        <v>140.38666951506087</v>
      </c>
      <c r="AK14">
        <v>91.019928586687826</v>
      </c>
      <c r="AL14">
        <v>107.5426496169927</v>
      </c>
      <c r="AM14">
        <v>64.18500320444349</v>
      </c>
      <c r="AN14">
        <v>91.193884090701005</v>
      </c>
      <c r="AO14">
        <v>122.64015625476851</v>
      </c>
      <c r="AP14">
        <v>131.07852412488174</v>
      </c>
      <c r="AQ14">
        <v>126.87917722098453</v>
      </c>
      <c r="AR14">
        <v>137.79564806054873</v>
      </c>
      <c r="AS14">
        <v>75.064851832636492</v>
      </c>
      <c r="AT14">
        <v>108.23541978209784</v>
      </c>
      <c r="AU14">
        <v>58.688619647816402</v>
      </c>
      <c r="AV14">
        <v>52.685628833887755</v>
      </c>
      <c r="AW14">
        <v>98.835718863490712</v>
      </c>
      <c r="AX14">
        <v>133.35520493179112</v>
      </c>
      <c r="AY14">
        <v>129.99511703848384</v>
      </c>
      <c r="AZ14">
        <v>84.763634144108408</v>
      </c>
      <c r="BA14">
        <v>127.80388805810723</v>
      </c>
      <c r="BB14">
        <v>81.275368511001915</v>
      </c>
      <c r="BC14">
        <v>109.18149357585376</v>
      </c>
      <c r="BD14">
        <v>102.23853267006439</v>
      </c>
      <c r="BE14">
        <v>117.50694296090579</v>
      </c>
      <c r="BF14">
        <v>64.1026032288583</v>
      </c>
      <c r="BG14">
        <v>69.91637928403577</v>
      </c>
      <c r="BH14">
        <v>97.260963774529245</v>
      </c>
      <c r="BI14">
        <v>86.106448561052275</v>
      </c>
      <c r="BJ14">
        <v>141.25644703512683</v>
      </c>
      <c r="BK14">
        <v>57.773064363536484</v>
      </c>
      <c r="BL14">
        <v>71.240882595294039</v>
      </c>
      <c r="BM14">
        <v>64.963225196081424</v>
      </c>
      <c r="BN14">
        <v>61.850337229529714</v>
      </c>
      <c r="BO14">
        <v>145.7640308847316</v>
      </c>
      <c r="BP14">
        <v>94.083986938077942</v>
      </c>
      <c r="BQ14">
        <v>127.62993255409405</v>
      </c>
      <c r="BR14">
        <v>105.49485763115329</v>
      </c>
      <c r="BS14">
        <v>144.33881649220251</v>
      </c>
      <c r="BT14">
        <v>136.61152989288001</v>
      </c>
      <c r="BU14">
        <v>105.02792443617054</v>
      </c>
      <c r="BV14">
        <v>99.18057802056947</v>
      </c>
      <c r="BW14">
        <v>63.183996093630789</v>
      </c>
      <c r="BX14">
        <v>147.73857844782862</v>
      </c>
      <c r="BY14">
        <v>66.479995117038484</v>
      </c>
      <c r="BZ14">
        <v>136.7427594836268</v>
      </c>
      <c r="CA14">
        <v>65.387432477797788</v>
      </c>
      <c r="CB14">
        <v>54.477065340128789</v>
      </c>
      <c r="CC14">
        <v>132.18329416791283</v>
      </c>
      <c r="CD14">
        <v>103.95672475356304</v>
      </c>
      <c r="CE14">
        <v>104.59761345255899</v>
      </c>
      <c r="CF14">
        <v>112.92916653950621</v>
      </c>
      <c r="CG14">
        <v>132.7051606799524</v>
      </c>
      <c r="CH14">
        <v>62.451551866206856</v>
      </c>
      <c r="CI14">
        <v>85.825678273873109</v>
      </c>
      <c r="CJ14">
        <v>88.36481826227606</v>
      </c>
      <c r="CK14">
        <v>81.260109256263917</v>
      </c>
      <c r="CL14">
        <v>95.512253181554613</v>
      </c>
      <c r="CM14">
        <v>140.51789910580766</v>
      </c>
      <c r="CN14">
        <v>92.561113315225683</v>
      </c>
      <c r="CO14">
        <v>74.222540971098965</v>
      </c>
      <c r="CP14">
        <v>68.93063142796106</v>
      </c>
      <c r="CQ14">
        <v>56.488235114597003</v>
      </c>
      <c r="CR14">
        <v>56.442457350383009</v>
      </c>
      <c r="CS14">
        <v>85.639515366069517</v>
      </c>
      <c r="CT14">
        <v>110.03601184118168</v>
      </c>
      <c r="CU14">
        <v>53.384502700888092</v>
      </c>
      <c r="CV14">
        <v>66.257209997863697</v>
      </c>
    </row>
    <row r="15" spans="1:100" x14ac:dyDescent="0.3">
      <c r="A15">
        <v>88.779869991149639</v>
      </c>
      <c r="B15">
        <v>61.902218695638908</v>
      </c>
      <c r="C15">
        <v>125.26169621875668</v>
      </c>
      <c r="D15">
        <v>134.22193060090945</v>
      </c>
      <c r="E15">
        <v>118.5964537491989</v>
      </c>
      <c r="F15">
        <v>56.659138767662583</v>
      </c>
      <c r="G15">
        <v>144.03363139744255</v>
      </c>
      <c r="H15">
        <v>101.77770317697684</v>
      </c>
      <c r="I15">
        <v>145.27268288216806</v>
      </c>
      <c r="J15">
        <v>85.645619067964731</v>
      </c>
      <c r="K15">
        <v>138.82106997894221</v>
      </c>
      <c r="L15">
        <v>145.80980864894559</v>
      </c>
      <c r="M15">
        <v>107.09707937864314</v>
      </c>
      <c r="N15">
        <v>81.110568559831535</v>
      </c>
      <c r="O15">
        <v>121.52012695699942</v>
      </c>
      <c r="P15">
        <v>54.699850459303569</v>
      </c>
      <c r="Q15">
        <v>116.68599505600147</v>
      </c>
      <c r="R15">
        <v>121.86498611407819</v>
      </c>
      <c r="S15">
        <v>55.740531632435072</v>
      </c>
      <c r="T15">
        <v>87.461470381786555</v>
      </c>
      <c r="U15">
        <v>97.459334086123235</v>
      </c>
      <c r="V15">
        <v>86.31702627643665</v>
      </c>
      <c r="W15">
        <v>110.21301919614245</v>
      </c>
      <c r="X15">
        <v>76.0658589434492</v>
      </c>
      <c r="Y15">
        <v>89.085055085909602</v>
      </c>
      <c r="Z15">
        <v>98.689230018005929</v>
      </c>
      <c r="AA15">
        <v>132.63801995910521</v>
      </c>
      <c r="AB15">
        <v>66.296884060182492</v>
      </c>
      <c r="AC15">
        <v>137.47520371105077</v>
      </c>
      <c r="AD15">
        <v>121.49266029847102</v>
      </c>
      <c r="AE15">
        <v>84.74837488937041</v>
      </c>
      <c r="AF15">
        <v>75.16861476485488</v>
      </c>
      <c r="AG15">
        <v>134.97573778496658</v>
      </c>
      <c r="AH15">
        <v>97.444074831385237</v>
      </c>
      <c r="AI15">
        <v>129.06125064851832</v>
      </c>
      <c r="AJ15">
        <v>93.104342783898431</v>
      </c>
      <c r="AK15">
        <v>126.40614032410657</v>
      </c>
      <c r="AL15">
        <v>93.913083285012362</v>
      </c>
      <c r="AM15">
        <v>108.05536057618946</v>
      </c>
      <c r="AN15">
        <v>108.92818994720298</v>
      </c>
      <c r="AO15">
        <v>146.49647511215551</v>
      </c>
      <c r="AP15">
        <v>53.024384289071321</v>
      </c>
      <c r="AQ15">
        <v>106.33411664174321</v>
      </c>
      <c r="AR15">
        <v>85.865352336191904</v>
      </c>
      <c r="AS15">
        <v>104.44807275612658</v>
      </c>
      <c r="AT15">
        <v>100.56917020172735</v>
      </c>
      <c r="AU15">
        <v>136.43757438886684</v>
      </c>
      <c r="AV15">
        <v>66.635639515366066</v>
      </c>
      <c r="AW15">
        <v>81.138035218359931</v>
      </c>
      <c r="AX15">
        <v>116.79891354106266</v>
      </c>
      <c r="AY15">
        <v>71.292764061403233</v>
      </c>
      <c r="AZ15">
        <v>57.980590227973266</v>
      </c>
      <c r="BA15">
        <v>144.25641651661732</v>
      </c>
      <c r="BB15">
        <v>141.30222479934082</v>
      </c>
      <c r="BC15">
        <v>147.95525986510819</v>
      </c>
      <c r="BD15">
        <v>88.471633045442061</v>
      </c>
      <c r="BE15">
        <v>73.899044770653404</v>
      </c>
      <c r="BF15">
        <v>81.388286996063115</v>
      </c>
      <c r="BG15">
        <v>63.467818231757562</v>
      </c>
      <c r="BH15">
        <v>66.028321176793725</v>
      </c>
      <c r="BI15">
        <v>74.594866786706135</v>
      </c>
      <c r="BJ15">
        <v>62.201300088503679</v>
      </c>
      <c r="BK15">
        <v>123.28409680471206</v>
      </c>
      <c r="BL15">
        <v>126.90054017761773</v>
      </c>
      <c r="BM15">
        <v>129.83642078920866</v>
      </c>
      <c r="BN15">
        <v>106.56605731376081</v>
      </c>
      <c r="BO15">
        <v>89.039277321695607</v>
      </c>
      <c r="BP15">
        <v>145.77929013946959</v>
      </c>
      <c r="BQ15">
        <v>86.680196539201035</v>
      </c>
      <c r="BR15">
        <v>109.8681600390637</v>
      </c>
      <c r="BS15">
        <v>114.86709189123204</v>
      </c>
      <c r="BT15">
        <v>89.423810541093175</v>
      </c>
      <c r="BU15">
        <v>107.39005706961272</v>
      </c>
      <c r="BV15">
        <v>147.67754142887662</v>
      </c>
      <c r="BW15">
        <v>136.9960631122776</v>
      </c>
      <c r="BX15">
        <v>110.33814508499404</v>
      </c>
      <c r="BY15">
        <v>100.92928861354412</v>
      </c>
      <c r="BZ15">
        <v>143.72844630268258</v>
      </c>
      <c r="CA15">
        <v>82.303842280343019</v>
      </c>
      <c r="CB15">
        <v>83.573412274544509</v>
      </c>
      <c r="CC15">
        <v>124.9839777825251</v>
      </c>
      <c r="CD15">
        <v>126.38477736747338</v>
      </c>
      <c r="CE15">
        <v>111.47038178655353</v>
      </c>
      <c r="CF15">
        <v>139.87701040681173</v>
      </c>
      <c r="CG15">
        <v>99.107333597827079</v>
      </c>
      <c r="CH15">
        <v>51.687673574022647</v>
      </c>
      <c r="CI15">
        <v>62.262337107455672</v>
      </c>
      <c r="CJ15">
        <v>98.194830164494761</v>
      </c>
      <c r="CK15">
        <v>119.61882381664479</v>
      </c>
      <c r="CL15">
        <v>121.15695669423505</v>
      </c>
      <c r="CM15">
        <v>108.70540482802819</v>
      </c>
      <c r="CN15">
        <v>50.75685903500473</v>
      </c>
      <c r="CO15">
        <v>116.89657277138585</v>
      </c>
      <c r="CP15">
        <v>72.406689657277141</v>
      </c>
      <c r="CQ15">
        <v>101.66478469191564</v>
      </c>
      <c r="CR15">
        <v>103.82244331186865</v>
      </c>
      <c r="CS15">
        <v>145.68163090914641</v>
      </c>
      <c r="CT15">
        <v>70.777001251258895</v>
      </c>
      <c r="CU15">
        <v>106.49586474196602</v>
      </c>
      <c r="CV15">
        <v>127.17520676290171</v>
      </c>
    </row>
    <row r="16" spans="1:100" x14ac:dyDescent="0.3">
      <c r="A16">
        <v>138.88515884884183</v>
      </c>
      <c r="B16">
        <v>135.76921903134252</v>
      </c>
      <c r="C16">
        <v>54.681539353617971</v>
      </c>
      <c r="D16">
        <v>122.29834894863735</v>
      </c>
      <c r="E16">
        <v>137.13950010681478</v>
      </c>
      <c r="F16">
        <v>117.25669118320261</v>
      </c>
      <c r="G16">
        <v>119.93621631519517</v>
      </c>
      <c r="H16">
        <v>81.983397930845058</v>
      </c>
      <c r="I16">
        <v>138.0550553910947</v>
      </c>
      <c r="J16">
        <v>135.72038941618092</v>
      </c>
      <c r="K16">
        <v>117.53135776848659</v>
      </c>
      <c r="L16">
        <v>80.426953947569203</v>
      </c>
      <c r="M16">
        <v>118.4438612018189</v>
      </c>
      <c r="N16">
        <v>119.14578691976683</v>
      </c>
      <c r="O16">
        <v>138.17407757805108</v>
      </c>
      <c r="P16">
        <v>71.555223242896815</v>
      </c>
      <c r="Q16">
        <v>88.447218237861264</v>
      </c>
      <c r="R16">
        <v>71.362956633198039</v>
      </c>
      <c r="S16">
        <v>117.69310586870937</v>
      </c>
      <c r="T16">
        <v>55.917538987395858</v>
      </c>
      <c r="U16">
        <v>72.232734153263948</v>
      </c>
      <c r="V16">
        <v>92.362743003631707</v>
      </c>
      <c r="W16">
        <v>88.590655232398461</v>
      </c>
      <c r="X16">
        <v>88.618121890926858</v>
      </c>
      <c r="Y16">
        <v>96.751304666280106</v>
      </c>
      <c r="Z16">
        <v>74.597918637653734</v>
      </c>
      <c r="AA16">
        <v>103.61796929837946</v>
      </c>
      <c r="AB16">
        <v>71.005890072328867</v>
      </c>
      <c r="AC16">
        <v>129.07956175420392</v>
      </c>
      <c r="AD16">
        <v>53.39976195562609</v>
      </c>
      <c r="AE16">
        <v>97.083956419568466</v>
      </c>
      <c r="AF16">
        <v>129.32065797906432</v>
      </c>
      <c r="AG16">
        <v>53.061006500442517</v>
      </c>
      <c r="AH16">
        <v>139.59318826868497</v>
      </c>
      <c r="AI16">
        <v>99.452192754905852</v>
      </c>
      <c r="AJ16">
        <v>133.33689382610552</v>
      </c>
      <c r="AK16">
        <v>125.80797753837703</v>
      </c>
      <c r="AL16">
        <v>112.47444074831385</v>
      </c>
      <c r="AM16">
        <v>70.911282692953279</v>
      </c>
      <c r="AN16">
        <v>58.209479049043246</v>
      </c>
      <c r="AO16">
        <v>104.71053193762017</v>
      </c>
      <c r="AP16">
        <v>101.28940702536087</v>
      </c>
      <c r="AQ16">
        <v>69.489120151371807</v>
      </c>
      <c r="AR16">
        <v>142.60231330301826</v>
      </c>
      <c r="AS16">
        <v>85.590685750907923</v>
      </c>
      <c r="AT16">
        <v>133.27280495620593</v>
      </c>
      <c r="AU16">
        <v>119.38993499557482</v>
      </c>
      <c r="AV16">
        <v>146.17297891170995</v>
      </c>
      <c r="AW16">
        <v>142.60536515396586</v>
      </c>
      <c r="AX16">
        <v>76.441236610003969</v>
      </c>
      <c r="AY16">
        <v>148.98068178350169</v>
      </c>
      <c r="AZ16">
        <v>80.045472579119235</v>
      </c>
      <c r="BA16">
        <v>103.41349528489029</v>
      </c>
      <c r="BB16">
        <v>115.59343241676076</v>
      </c>
      <c r="BC16">
        <v>86.280404065065454</v>
      </c>
      <c r="BD16">
        <v>140.36530655842768</v>
      </c>
      <c r="BE16">
        <v>66.144291512802511</v>
      </c>
      <c r="BF16">
        <v>115.30045472579118</v>
      </c>
      <c r="BG16">
        <v>66.608172856837669</v>
      </c>
      <c r="BH16">
        <v>131.54850917081211</v>
      </c>
      <c r="BI16">
        <v>84.574419385357217</v>
      </c>
      <c r="BJ16">
        <v>118.6239204077273</v>
      </c>
      <c r="BK16">
        <v>77.091280861842705</v>
      </c>
      <c r="BL16">
        <v>149.86877040925322</v>
      </c>
      <c r="BM16">
        <v>146.91457869197669</v>
      </c>
      <c r="BN16">
        <v>79.91729483932005</v>
      </c>
      <c r="BO16">
        <v>147.69280068361462</v>
      </c>
      <c r="BP16">
        <v>76.392406994842375</v>
      </c>
      <c r="BQ16">
        <v>147.09768974883269</v>
      </c>
      <c r="BR16">
        <v>55.905331583605459</v>
      </c>
      <c r="BS16">
        <v>142.65419476912746</v>
      </c>
      <c r="BT16">
        <v>65.109714041566207</v>
      </c>
      <c r="BU16">
        <v>132.98287911618397</v>
      </c>
      <c r="BV16">
        <v>123.57097079378643</v>
      </c>
      <c r="BW16">
        <v>119.36552018799402</v>
      </c>
      <c r="BX16">
        <v>128.86898403881955</v>
      </c>
      <c r="BY16">
        <v>61.001922666096988</v>
      </c>
      <c r="BZ16">
        <v>78.690450758384969</v>
      </c>
      <c r="CA16">
        <v>145.21469771416366</v>
      </c>
      <c r="CB16">
        <v>51.29398480178228</v>
      </c>
      <c r="CC16">
        <v>72.894985808893097</v>
      </c>
      <c r="CD16">
        <v>68.195135349589521</v>
      </c>
      <c r="CE16">
        <v>113.07870723593859</v>
      </c>
      <c r="CF16">
        <v>102.83669545579394</v>
      </c>
      <c r="CG16">
        <v>60.101626636555068</v>
      </c>
      <c r="CH16">
        <v>59.393597216711939</v>
      </c>
      <c r="CI16">
        <v>146.06616412854396</v>
      </c>
      <c r="CJ16">
        <v>89.008758812219611</v>
      </c>
      <c r="CK16">
        <v>131.52409436323131</v>
      </c>
      <c r="CL16">
        <v>99.275185399945059</v>
      </c>
      <c r="CM16">
        <v>132.16498306222724</v>
      </c>
      <c r="CN16">
        <v>109.00143436994537</v>
      </c>
      <c r="CO16">
        <v>50.183111056855985</v>
      </c>
      <c r="CP16">
        <v>66.96523941770684</v>
      </c>
      <c r="CQ16">
        <v>79.358806115909289</v>
      </c>
      <c r="CR16">
        <v>52.752769554734947</v>
      </c>
      <c r="CS16">
        <v>54.501480147709586</v>
      </c>
      <c r="CT16">
        <v>72.461622974333935</v>
      </c>
      <c r="CU16">
        <v>131.92388683736687</v>
      </c>
      <c r="CV16">
        <v>114.65956602679526</v>
      </c>
    </row>
    <row r="17" spans="1:100" x14ac:dyDescent="0.3">
      <c r="A17">
        <v>95.124668111209445</v>
      </c>
      <c r="B17">
        <v>59.69267860957671</v>
      </c>
      <c r="C17">
        <v>110.52125614185003</v>
      </c>
      <c r="D17">
        <v>55.230872524185919</v>
      </c>
      <c r="E17">
        <v>87.104403820917383</v>
      </c>
      <c r="F17">
        <v>70.767845698416096</v>
      </c>
      <c r="G17">
        <v>100.0350962858974</v>
      </c>
      <c r="H17">
        <v>67.108676412244023</v>
      </c>
      <c r="I17">
        <v>64.304025391399875</v>
      </c>
      <c r="J17">
        <v>138.34803308206426</v>
      </c>
      <c r="K17">
        <v>86.680196539201035</v>
      </c>
      <c r="L17">
        <v>78.293710135197003</v>
      </c>
      <c r="M17">
        <v>99.610889004181033</v>
      </c>
      <c r="N17">
        <v>79.172643208105711</v>
      </c>
      <c r="O17">
        <v>64.023255104220709</v>
      </c>
      <c r="P17">
        <v>126.69301431318094</v>
      </c>
      <c r="Q17">
        <v>73.490096743675039</v>
      </c>
      <c r="R17">
        <v>119.25870540482802</v>
      </c>
      <c r="S17">
        <v>101.73192541276283</v>
      </c>
      <c r="T17">
        <v>110.18860438856166</v>
      </c>
      <c r="U17">
        <v>121.63304544206061</v>
      </c>
      <c r="V17">
        <v>113.52732932523577</v>
      </c>
      <c r="W17">
        <v>99.143955809198275</v>
      </c>
      <c r="X17">
        <v>88.422803430280467</v>
      </c>
      <c r="Y17">
        <v>142.10791344950712</v>
      </c>
      <c r="Z17">
        <v>86.744285409100627</v>
      </c>
      <c r="AA17">
        <v>74.985503707998902</v>
      </c>
      <c r="AB17">
        <v>76.169621875667588</v>
      </c>
      <c r="AC17">
        <v>127.77642139957884</v>
      </c>
      <c r="AD17">
        <v>98.857081820123909</v>
      </c>
      <c r="AE17">
        <v>83.841975157933291</v>
      </c>
      <c r="AF17">
        <v>56.408886989959413</v>
      </c>
      <c r="AG17">
        <v>139.48332163457138</v>
      </c>
      <c r="AH17">
        <v>87.879573961607719</v>
      </c>
      <c r="AI17">
        <v>99.989318521683401</v>
      </c>
      <c r="AJ17">
        <v>91.309854426709805</v>
      </c>
      <c r="AK17">
        <v>85.715811639759522</v>
      </c>
      <c r="AL17">
        <v>93.44615009002959</v>
      </c>
      <c r="AM17">
        <v>59.277626880703146</v>
      </c>
      <c r="AN17">
        <v>59.128086184270757</v>
      </c>
      <c r="AO17">
        <v>124.32172612689595</v>
      </c>
      <c r="AP17">
        <v>114.1376995147557</v>
      </c>
      <c r="AQ17">
        <v>99.598681600390634</v>
      </c>
      <c r="AR17">
        <v>95.25284585100863</v>
      </c>
      <c r="AS17">
        <v>51.919614246040226</v>
      </c>
      <c r="AT17">
        <v>101.73497726371043</v>
      </c>
      <c r="AU17">
        <v>90.644550920133057</v>
      </c>
      <c r="AV17">
        <v>65.45152134769738</v>
      </c>
      <c r="AW17">
        <v>96.650593585009318</v>
      </c>
      <c r="AX17">
        <v>145.52293465987123</v>
      </c>
      <c r="AY17">
        <v>129.72960600604267</v>
      </c>
      <c r="AZ17">
        <v>104.79598376415296</v>
      </c>
      <c r="BA17">
        <v>138.43653675954465</v>
      </c>
      <c r="BB17">
        <v>51.950132755516222</v>
      </c>
      <c r="BC17">
        <v>145.20859401226846</v>
      </c>
      <c r="BD17">
        <v>82.728049562059397</v>
      </c>
      <c r="BE17">
        <v>112.19977416302987</v>
      </c>
      <c r="BF17">
        <v>65.98559526352733</v>
      </c>
      <c r="BG17">
        <v>123.10403759880367</v>
      </c>
      <c r="BH17">
        <v>111.10721152378918</v>
      </c>
      <c r="BI17">
        <v>74.655903805658127</v>
      </c>
      <c r="BJ17">
        <v>134.46913052766502</v>
      </c>
      <c r="BK17">
        <v>54.177983947264018</v>
      </c>
      <c r="BL17">
        <v>96.012756736960966</v>
      </c>
      <c r="BM17">
        <v>122.45704519791254</v>
      </c>
      <c r="BN17">
        <v>72.794274727622309</v>
      </c>
      <c r="BO17">
        <v>126.27491073335977</v>
      </c>
      <c r="BP17">
        <v>121.828363902707</v>
      </c>
      <c r="BQ17">
        <v>108.73897518845179</v>
      </c>
      <c r="BR17">
        <v>52.621539963988155</v>
      </c>
      <c r="BS17">
        <v>81.101413006988736</v>
      </c>
      <c r="BT17">
        <v>143.34391308328503</v>
      </c>
      <c r="BU17">
        <v>79.355754264961689</v>
      </c>
      <c r="BV17">
        <v>55.789361247596666</v>
      </c>
      <c r="BW17">
        <v>64.99984740745262</v>
      </c>
      <c r="BX17">
        <v>96.006653035065767</v>
      </c>
      <c r="BY17">
        <v>54.562517166661578</v>
      </c>
      <c r="BZ17">
        <v>91.706595049897771</v>
      </c>
      <c r="CA17">
        <v>89.243751335184783</v>
      </c>
      <c r="CB17">
        <v>77.49717703787347</v>
      </c>
      <c r="CC17">
        <v>96.848963896603294</v>
      </c>
      <c r="CD17">
        <v>56.350901821955013</v>
      </c>
      <c r="CE17">
        <v>65.549180578020568</v>
      </c>
      <c r="CF17">
        <v>103.68205816827906</v>
      </c>
      <c r="CG17">
        <v>55.526902066103091</v>
      </c>
      <c r="CH17">
        <v>60.995818964201789</v>
      </c>
      <c r="CI17">
        <v>132.41523483993041</v>
      </c>
      <c r="CJ17">
        <v>92.13080233161412</v>
      </c>
      <c r="CK17">
        <v>128.72554704428237</v>
      </c>
      <c r="CL17">
        <v>108.78475295266578</v>
      </c>
      <c r="CM17">
        <v>137.88720358897672</v>
      </c>
      <c r="CN17">
        <v>76.282540360728788</v>
      </c>
      <c r="CO17">
        <v>133.35215308084352</v>
      </c>
      <c r="CP17">
        <v>147.27469710379347</v>
      </c>
      <c r="CQ17">
        <v>94.410534989471103</v>
      </c>
      <c r="CR17">
        <v>103.41959898678549</v>
      </c>
      <c r="CS17">
        <v>123.72051149021883</v>
      </c>
      <c r="CT17">
        <v>75.095370342112489</v>
      </c>
      <c r="CU17">
        <v>71.378215887936037</v>
      </c>
      <c r="CV17">
        <v>119.5242164372692</v>
      </c>
    </row>
    <row r="18" spans="1:100" x14ac:dyDescent="0.3">
      <c r="A18">
        <v>93.546861171300392</v>
      </c>
      <c r="B18">
        <v>149.48423718985566</v>
      </c>
      <c r="C18">
        <v>79.83489486373486</v>
      </c>
      <c r="D18">
        <v>149.71617786187323</v>
      </c>
      <c r="E18">
        <v>141.00314340647603</v>
      </c>
      <c r="F18">
        <v>63.162633136997592</v>
      </c>
      <c r="G18">
        <v>62.259285256508072</v>
      </c>
      <c r="H18">
        <v>57.220679342020937</v>
      </c>
      <c r="I18">
        <v>78.543961912900173</v>
      </c>
      <c r="J18">
        <v>97.077852717673267</v>
      </c>
      <c r="K18">
        <v>140.59724723044525</v>
      </c>
      <c r="L18">
        <v>122.80190435499129</v>
      </c>
      <c r="M18">
        <v>57.593005157628099</v>
      </c>
      <c r="N18">
        <v>99.967955565050204</v>
      </c>
      <c r="O18">
        <v>109.68199713126012</v>
      </c>
      <c r="P18">
        <v>88.743247779778443</v>
      </c>
      <c r="Q18">
        <v>120.84261604663227</v>
      </c>
      <c r="R18">
        <v>84.99862666707358</v>
      </c>
      <c r="S18">
        <v>56.228827784051028</v>
      </c>
      <c r="T18">
        <v>66.241950743125699</v>
      </c>
      <c r="U18">
        <v>70.694601275673705</v>
      </c>
      <c r="V18">
        <v>87.006744590594195</v>
      </c>
      <c r="W18">
        <v>99.613940855128632</v>
      </c>
      <c r="X18">
        <v>75.547044282357248</v>
      </c>
      <c r="Y18">
        <v>61.310159611804558</v>
      </c>
      <c r="Z18">
        <v>148.83419293801691</v>
      </c>
      <c r="AA18">
        <v>145.35508285775325</v>
      </c>
      <c r="AB18">
        <v>148.01324503311258</v>
      </c>
      <c r="AC18">
        <v>104.92110965300455</v>
      </c>
      <c r="AD18">
        <v>64.883877071443834</v>
      </c>
      <c r="AE18">
        <v>66.898098696859648</v>
      </c>
      <c r="AF18">
        <v>143.20657979064305</v>
      </c>
      <c r="AG18">
        <v>133.01950132755516</v>
      </c>
      <c r="AH18">
        <v>60.068056276131472</v>
      </c>
      <c r="AI18">
        <v>81.388286996063115</v>
      </c>
      <c r="AJ18">
        <v>84.177678762169251</v>
      </c>
      <c r="AK18">
        <v>103.06253242591632</v>
      </c>
      <c r="AL18">
        <v>132.17413861507004</v>
      </c>
      <c r="AM18">
        <v>134.95742667928099</v>
      </c>
      <c r="AN18">
        <v>64.01715140232551</v>
      </c>
      <c r="AO18">
        <v>91.312906277657405</v>
      </c>
      <c r="AP18">
        <v>135.8699301126133</v>
      </c>
      <c r="AQ18">
        <v>63.251136814477981</v>
      </c>
      <c r="AR18">
        <v>126.81508835108494</v>
      </c>
      <c r="AS18">
        <v>62.42103335673086</v>
      </c>
      <c r="AT18">
        <v>136.43452253791924</v>
      </c>
      <c r="AU18">
        <v>142.75795770134584</v>
      </c>
      <c r="AV18">
        <v>76.172673726615187</v>
      </c>
      <c r="AW18">
        <v>56.402783288064214</v>
      </c>
      <c r="AX18">
        <v>111.32084109012115</v>
      </c>
      <c r="AY18">
        <v>149.42320017090367</v>
      </c>
      <c r="AZ18">
        <v>130.83742790002137</v>
      </c>
      <c r="BA18">
        <v>140.98178044984283</v>
      </c>
      <c r="BB18">
        <v>94.206060975981927</v>
      </c>
      <c r="BC18">
        <v>93.079927976317634</v>
      </c>
      <c r="BD18">
        <v>142.2605059968871</v>
      </c>
      <c r="BE18">
        <v>143.01736503189184</v>
      </c>
      <c r="BF18">
        <v>88.779869991149639</v>
      </c>
      <c r="BG18">
        <v>78.611102633747365</v>
      </c>
      <c r="BH18">
        <v>64.01409955137791</v>
      </c>
      <c r="BI18">
        <v>84.26923429059724</v>
      </c>
      <c r="BJ18">
        <v>120.6320383312479</v>
      </c>
      <c r="BK18">
        <v>90.635395367290258</v>
      </c>
      <c r="BL18">
        <v>81.96508682515946</v>
      </c>
      <c r="BM18">
        <v>138.08862575151829</v>
      </c>
      <c r="BN18">
        <v>126.99819940794092</v>
      </c>
      <c r="BO18">
        <v>95.612964262825415</v>
      </c>
      <c r="BP18">
        <v>112.19367046113467</v>
      </c>
      <c r="BQ18">
        <v>59.768974883266701</v>
      </c>
      <c r="BR18">
        <v>81.287575914792313</v>
      </c>
      <c r="BS18">
        <v>105.39414654988251</v>
      </c>
      <c r="BT18">
        <v>72.910245063631095</v>
      </c>
      <c r="BU18">
        <v>83.408612323374129</v>
      </c>
      <c r="BV18">
        <v>65.066988128299812</v>
      </c>
      <c r="BW18">
        <v>73.758659627063821</v>
      </c>
      <c r="BX18">
        <v>57.315286721396525</v>
      </c>
      <c r="BY18">
        <v>115.78875087740714</v>
      </c>
      <c r="BZ18">
        <v>148.84334849085971</v>
      </c>
      <c r="CA18">
        <v>66.60206915494247</v>
      </c>
      <c r="CB18">
        <v>85.551011688589128</v>
      </c>
      <c r="CC18">
        <v>93.006683553575243</v>
      </c>
      <c r="CD18">
        <v>84.727011932737213</v>
      </c>
      <c r="CE18">
        <v>96.363719595934924</v>
      </c>
      <c r="CF18">
        <v>63.907284768211923</v>
      </c>
      <c r="CG18">
        <v>115.38590655232397</v>
      </c>
      <c r="CH18">
        <v>64.191106906338689</v>
      </c>
      <c r="CI18">
        <v>61.340678121280554</v>
      </c>
      <c r="CJ18">
        <v>129.36643574327832</v>
      </c>
      <c r="CK18">
        <v>126.33899960325937</v>
      </c>
      <c r="CL18">
        <v>143.94512771996216</v>
      </c>
      <c r="CM18">
        <v>80.53071687978759</v>
      </c>
      <c r="CN18">
        <v>107.5975829340495</v>
      </c>
      <c r="CO18">
        <v>50.827051606799522</v>
      </c>
      <c r="CP18">
        <v>93.104342783898431</v>
      </c>
      <c r="CQ18">
        <v>64.578691976683857</v>
      </c>
      <c r="CR18">
        <v>62.616351817377236</v>
      </c>
      <c r="CS18">
        <v>58.981597338785974</v>
      </c>
      <c r="CT18">
        <v>64.807580797753843</v>
      </c>
      <c r="CU18">
        <v>113.50291451765497</v>
      </c>
      <c r="CV18">
        <v>66.113773003326514</v>
      </c>
    </row>
    <row r="19" spans="1:100" x14ac:dyDescent="0.3">
      <c r="A19">
        <v>98.567155980101944</v>
      </c>
      <c r="B19">
        <v>114.38489944151128</v>
      </c>
      <c r="C19">
        <v>83.625293740653703</v>
      </c>
      <c r="D19">
        <v>127.72148808252204</v>
      </c>
      <c r="E19">
        <v>84.247871333964042</v>
      </c>
      <c r="F19">
        <v>65.381328775902588</v>
      </c>
      <c r="G19">
        <v>68.424024170659507</v>
      </c>
      <c r="H19">
        <v>74.207281716360967</v>
      </c>
      <c r="I19">
        <v>99.360637226477863</v>
      </c>
      <c r="J19">
        <v>84.626300851466411</v>
      </c>
      <c r="K19">
        <v>131.97271645252846</v>
      </c>
      <c r="L19">
        <v>74.619281594286932</v>
      </c>
      <c r="M19">
        <v>60.336619159520254</v>
      </c>
      <c r="N19">
        <v>109.01364177373577</v>
      </c>
      <c r="O19">
        <v>55.029450361644336</v>
      </c>
      <c r="P19">
        <v>62.286751915036469</v>
      </c>
      <c r="Q19">
        <v>90.275276955473487</v>
      </c>
      <c r="R19">
        <v>149.95422223578601</v>
      </c>
      <c r="S19">
        <v>111.23233741264076</v>
      </c>
      <c r="T19">
        <v>142.74575029755545</v>
      </c>
      <c r="U19">
        <v>143.32865382854703</v>
      </c>
      <c r="V19">
        <v>82.740256965849795</v>
      </c>
      <c r="W19">
        <v>111.46122623371073</v>
      </c>
      <c r="X19">
        <v>123.03384502700888</v>
      </c>
      <c r="Y19">
        <v>129.26267281105993</v>
      </c>
      <c r="Z19">
        <v>135.33890804773094</v>
      </c>
      <c r="AA19">
        <v>50.006103701895199</v>
      </c>
      <c r="AB19">
        <v>135.75395977660452</v>
      </c>
      <c r="AC19">
        <v>53.863643299661241</v>
      </c>
      <c r="AD19">
        <v>129.68993194372388</v>
      </c>
      <c r="AE19">
        <v>93.122653889584029</v>
      </c>
      <c r="AF19">
        <v>135.9248634296701</v>
      </c>
      <c r="AG19">
        <v>140.78341013824883</v>
      </c>
      <c r="AH19">
        <v>78.708761864070567</v>
      </c>
      <c r="AI19">
        <v>100.54170354319895</v>
      </c>
      <c r="AJ19">
        <v>98.875392925809507</v>
      </c>
      <c r="AK19">
        <v>50.415051728873564</v>
      </c>
      <c r="AL19">
        <v>92.057557908871729</v>
      </c>
      <c r="AM19">
        <v>120.67476424451429</v>
      </c>
      <c r="AN19">
        <v>97.190771202734453</v>
      </c>
      <c r="AO19">
        <v>61.529892880031738</v>
      </c>
      <c r="AP19">
        <v>93.827631458479573</v>
      </c>
      <c r="AQ19">
        <v>50.042725913266395</v>
      </c>
      <c r="AR19">
        <v>84.91927854243599</v>
      </c>
      <c r="AS19">
        <v>131.19144260994292</v>
      </c>
      <c r="AT19">
        <v>105.27207251197851</v>
      </c>
      <c r="AU19">
        <v>97.599719229712832</v>
      </c>
      <c r="AV19">
        <v>67.096469008453624</v>
      </c>
      <c r="AW19">
        <v>98.615985595263538</v>
      </c>
      <c r="AX19">
        <v>95.695364238410605</v>
      </c>
      <c r="AY19">
        <v>70.557267983031707</v>
      </c>
      <c r="AZ19">
        <v>145.34592730491045</v>
      </c>
      <c r="BA19">
        <v>81.781975768303482</v>
      </c>
      <c r="BB19">
        <v>64.642780846583449</v>
      </c>
      <c r="BC19">
        <v>65.842158268990147</v>
      </c>
      <c r="BD19">
        <v>83.93047883541368</v>
      </c>
      <c r="BE19">
        <v>101.47556993316446</v>
      </c>
      <c r="BF19">
        <v>72.821741386150705</v>
      </c>
      <c r="BG19">
        <v>118.6269722586749</v>
      </c>
      <c r="BH19">
        <v>56.326487014374216</v>
      </c>
      <c r="BI19">
        <v>103.96282845545824</v>
      </c>
      <c r="BJ19">
        <v>70.587786492507703</v>
      </c>
      <c r="BK19">
        <v>116.86300241096225</v>
      </c>
      <c r="BL19">
        <v>65.317239906002996</v>
      </c>
      <c r="BM19">
        <v>130.93508713034456</v>
      </c>
      <c r="BN19">
        <v>132.7265236365856</v>
      </c>
      <c r="BO19">
        <v>86.658833582567837</v>
      </c>
      <c r="BP19">
        <v>131.26163518173772</v>
      </c>
      <c r="BQ19">
        <v>75.278481398968466</v>
      </c>
      <c r="BR19">
        <v>68.695638904995874</v>
      </c>
      <c r="BS19">
        <v>85.212256233405554</v>
      </c>
      <c r="BT19">
        <v>75.778984954374835</v>
      </c>
      <c r="BU19">
        <v>142.47413556321908</v>
      </c>
      <c r="BV19">
        <v>100.99032563249611</v>
      </c>
      <c r="BW19">
        <v>78.302865688039802</v>
      </c>
      <c r="BX19">
        <v>51.770073549607837</v>
      </c>
      <c r="BY19">
        <v>73.099459822382272</v>
      </c>
      <c r="BZ19">
        <v>60.052797021393474</v>
      </c>
      <c r="CA19">
        <v>68.005920590838343</v>
      </c>
      <c r="CB19">
        <v>122.80495620593889</v>
      </c>
      <c r="CC19">
        <v>117.13156529435102</v>
      </c>
      <c r="CD19">
        <v>123.955504013184</v>
      </c>
      <c r="CE19">
        <v>86.188848536637465</v>
      </c>
      <c r="CF19">
        <v>145.06515701773125</v>
      </c>
      <c r="CG19">
        <v>100.58748130741296</v>
      </c>
      <c r="CH19">
        <v>80.878627887813963</v>
      </c>
      <c r="CI19">
        <v>119.49674977874081</v>
      </c>
      <c r="CJ19">
        <v>54.965361491744744</v>
      </c>
      <c r="CK19">
        <v>75.214392529068874</v>
      </c>
      <c r="CL19">
        <v>142.64503921628466</v>
      </c>
      <c r="CM19">
        <v>81.366924039429918</v>
      </c>
      <c r="CN19">
        <v>115.55070650349437</v>
      </c>
      <c r="CO19">
        <v>91.776787621692563</v>
      </c>
      <c r="CP19">
        <v>87.266151921140164</v>
      </c>
      <c r="CQ19">
        <v>96.778771324808503</v>
      </c>
      <c r="CR19">
        <v>124.79781487472151</v>
      </c>
      <c r="CS19">
        <v>87.632374034852148</v>
      </c>
      <c r="CT19">
        <v>58.79238258003479</v>
      </c>
      <c r="CU19">
        <v>115.27909176915799</v>
      </c>
      <c r="CV19">
        <v>138.98586993011261</v>
      </c>
    </row>
    <row r="20" spans="1:100" x14ac:dyDescent="0.3">
      <c r="A20">
        <v>144.54023865474409</v>
      </c>
      <c r="B20">
        <v>82.78603473006379</v>
      </c>
      <c r="C20">
        <v>148.62361522263251</v>
      </c>
      <c r="D20">
        <v>54.62965788750877</v>
      </c>
      <c r="E20">
        <v>140.27985473189489</v>
      </c>
      <c r="F20">
        <v>79.691457869197677</v>
      </c>
      <c r="G20">
        <v>100.26703695791498</v>
      </c>
      <c r="H20">
        <v>88.438062685018465</v>
      </c>
      <c r="I20">
        <v>125.16403698843348</v>
      </c>
      <c r="J20">
        <v>108.49787896359142</v>
      </c>
      <c r="K20">
        <v>136.30024109622485</v>
      </c>
      <c r="L20">
        <v>94.4318979461043</v>
      </c>
      <c r="M20">
        <v>120.5771050141911</v>
      </c>
      <c r="N20">
        <v>115.08682515945921</v>
      </c>
      <c r="O20">
        <v>139.05606250190741</v>
      </c>
      <c r="P20">
        <v>115.69109164708395</v>
      </c>
      <c r="Q20">
        <v>77.027191991943113</v>
      </c>
      <c r="R20">
        <v>58.694723349711602</v>
      </c>
      <c r="S20">
        <v>148.43745231482893</v>
      </c>
      <c r="T20">
        <v>129.62584307382429</v>
      </c>
      <c r="U20">
        <v>120.91586046937468</v>
      </c>
      <c r="V20">
        <v>134.20972319711905</v>
      </c>
      <c r="W20">
        <v>107.5701162755211</v>
      </c>
      <c r="X20">
        <v>73.493148594622639</v>
      </c>
      <c r="Y20">
        <v>90.516373180333872</v>
      </c>
      <c r="Z20">
        <v>126.66249580370494</v>
      </c>
      <c r="AA20">
        <v>111.80913724173712</v>
      </c>
      <c r="AB20">
        <v>59.939878536332287</v>
      </c>
      <c r="AC20">
        <v>101.86010315256203</v>
      </c>
      <c r="AD20">
        <v>76.084170049134798</v>
      </c>
      <c r="AE20">
        <v>126.64418469801934</v>
      </c>
      <c r="AF20">
        <v>85.688344981231126</v>
      </c>
      <c r="AG20">
        <v>135.13443403424176</v>
      </c>
      <c r="AH20">
        <v>80.845057527390367</v>
      </c>
      <c r="AI20">
        <v>90.223395489364293</v>
      </c>
      <c r="AJ20">
        <v>86.542863246559037</v>
      </c>
      <c r="AK20">
        <v>82.184820093386634</v>
      </c>
      <c r="AL20">
        <v>117.58629108554338</v>
      </c>
      <c r="AM20">
        <v>66.043580431531723</v>
      </c>
      <c r="AN20">
        <v>141.79967650379956</v>
      </c>
      <c r="AO20">
        <v>145.82506790368359</v>
      </c>
      <c r="AP20">
        <v>105.86718344676046</v>
      </c>
      <c r="AQ20">
        <v>61.465804010132146</v>
      </c>
      <c r="AR20">
        <v>81.168553727835928</v>
      </c>
      <c r="AS20">
        <v>131.46305734427932</v>
      </c>
      <c r="AT20">
        <v>95.704519791253404</v>
      </c>
      <c r="AU20">
        <v>77.683339945677062</v>
      </c>
      <c r="AV20">
        <v>97.41966002380444</v>
      </c>
      <c r="AW20">
        <v>121.8008972441786</v>
      </c>
      <c r="AX20">
        <v>106.03503524887844</v>
      </c>
      <c r="AY20">
        <v>129.15890987884154</v>
      </c>
      <c r="AZ20">
        <v>102.46742149113436</v>
      </c>
      <c r="BA20">
        <v>118.00134281441694</v>
      </c>
      <c r="BB20">
        <v>114.19263283181249</v>
      </c>
      <c r="BC20">
        <v>99.717703787347034</v>
      </c>
      <c r="BD20">
        <v>63.357951597643975</v>
      </c>
      <c r="BE20">
        <v>134.20361949522385</v>
      </c>
      <c r="BF20">
        <v>119.12137211218604</v>
      </c>
      <c r="BG20">
        <v>73.737296670430624</v>
      </c>
      <c r="BH20">
        <v>126.64418469801934</v>
      </c>
      <c r="BI20">
        <v>133.05612353892636</v>
      </c>
      <c r="BJ20">
        <v>122.29834894863735</v>
      </c>
      <c r="BK20">
        <v>67.554246650593583</v>
      </c>
      <c r="BL20">
        <v>127.53532517471847</v>
      </c>
      <c r="BM20">
        <v>106.19983520004882</v>
      </c>
      <c r="BN20">
        <v>106.84377574999237</v>
      </c>
      <c r="BO20">
        <v>107.63725699636831</v>
      </c>
      <c r="BP20">
        <v>109.14181951353495</v>
      </c>
      <c r="BQ20">
        <v>106.78884243293558</v>
      </c>
      <c r="BR20">
        <v>115.89251380962554</v>
      </c>
      <c r="BS20">
        <v>106.81630909146398</v>
      </c>
      <c r="BT20">
        <v>56.256294442579424</v>
      </c>
      <c r="BU20">
        <v>60.577715384380625</v>
      </c>
      <c r="BV20">
        <v>81.80333872493668</v>
      </c>
      <c r="BW20">
        <v>89.155247657704393</v>
      </c>
      <c r="BX20">
        <v>83.262123477889332</v>
      </c>
      <c r="BY20">
        <v>114.71449934385205</v>
      </c>
      <c r="BZ20">
        <v>142.2910245063631</v>
      </c>
      <c r="CA20">
        <v>54.077272865993223</v>
      </c>
      <c r="CB20">
        <v>104.2497024445326</v>
      </c>
      <c r="CC20">
        <v>139.84649189733574</v>
      </c>
      <c r="CD20">
        <v>96.571245460371713</v>
      </c>
      <c r="CE20">
        <v>120.36347544785913</v>
      </c>
      <c r="CF20">
        <v>63.507492294076357</v>
      </c>
      <c r="CG20">
        <v>51.187170018616293</v>
      </c>
      <c r="CH20">
        <v>104.71968749046297</v>
      </c>
      <c r="CI20">
        <v>140.66743980224004</v>
      </c>
      <c r="CJ20">
        <v>54.495376445814387</v>
      </c>
      <c r="CK20">
        <v>64.148380993072294</v>
      </c>
      <c r="CL20">
        <v>83.262123477889332</v>
      </c>
      <c r="CM20">
        <v>127.16299935911131</v>
      </c>
      <c r="CN20">
        <v>105.37278359324931</v>
      </c>
      <c r="CO20">
        <v>50.146488845484789</v>
      </c>
      <c r="CP20">
        <v>100.22736289559619</v>
      </c>
      <c r="CQ20">
        <v>78.959013641773737</v>
      </c>
      <c r="CR20">
        <v>59.298989837336343</v>
      </c>
      <c r="CS20">
        <v>108.25067903683583</v>
      </c>
      <c r="CT20">
        <v>122.69508957182531</v>
      </c>
      <c r="CU20">
        <v>51.876888332773831</v>
      </c>
      <c r="CV20">
        <v>127.58415478988006</v>
      </c>
    </row>
    <row r="21" spans="1:100" x14ac:dyDescent="0.3">
      <c r="A21">
        <v>106.74611651966919</v>
      </c>
      <c r="B21">
        <v>117.75414288766136</v>
      </c>
      <c r="C21">
        <v>75.125888851588485</v>
      </c>
      <c r="D21">
        <v>92.320017090365312</v>
      </c>
      <c r="E21">
        <v>141.31138035218362</v>
      </c>
      <c r="F21">
        <v>137.12729270302438</v>
      </c>
      <c r="G21">
        <v>137.87804803613392</v>
      </c>
      <c r="H21">
        <v>71.359904782250439</v>
      </c>
      <c r="I21">
        <v>112.66060365611743</v>
      </c>
      <c r="J21">
        <v>66.592913602099671</v>
      </c>
      <c r="K21">
        <v>112.07770012512589</v>
      </c>
      <c r="L21">
        <v>81.464583269753106</v>
      </c>
      <c r="M21">
        <v>122.7286599322489</v>
      </c>
      <c r="N21">
        <v>99.83672597430342</v>
      </c>
      <c r="O21">
        <v>68.295846430860308</v>
      </c>
      <c r="P21">
        <v>106.08691671498764</v>
      </c>
      <c r="Q21">
        <v>85.639515366069517</v>
      </c>
      <c r="R21">
        <v>50.964384899441512</v>
      </c>
      <c r="S21">
        <v>144.72945341349529</v>
      </c>
      <c r="T21">
        <v>139.0835291604358</v>
      </c>
      <c r="U21">
        <v>144.48835718863489</v>
      </c>
      <c r="V21">
        <v>66.730246894741668</v>
      </c>
      <c r="W21">
        <v>123.04605243079928</v>
      </c>
      <c r="X21">
        <v>119.67986083559678</v>
      </c>
      <c r="Y21">
        <v>78.904080324716944</v>
      </c>
      <c r="Z21">
        <v>66.287728507339693</v>
      </c>
      <c r="AA21">
        <v>121.60557878353221</v>
      </c>
      <c r="AB21">
        <v>115.30350657673878</v>
      </c>
      <c r="AC21">
        <v>69.092379528183841</v>
      </c>
      <c r="AD21">
        <v>111.62297433393354</v>
      </c>
      <c r="AE21">
        <v>96.702475051118512</v>
      </c>
      <c r="AF21">
        <v>80.368968779564796</v>
      </c>
      <c r="AG21">
        <v>131.92083498641927</v>
      </c>
      <c r="AH21">
        <v>61.746574297311319</v>
      </c>
      <c r="AI21">
        <v>92.4176763206885</v>
      </c>
      <c r="AJ21">
        <v>69.202246162297428</v>
      </c>
      <c r="AK21">
        <v>94.709616382335895</v>
      </c>
      <c r="AL21">
        <v>113.84777367473373</v>
      </c>
      <c r="AM21">
        <v>129.75707266457107</v>
      </c>
      <c r="AN21">
        <v>131.15176854762413</v>
      </c>
      <c r="AO21">
        <v>122.35023041474655</v>
      </c>
      <c r="AP21">
        <v>84.437086092715234</v>
      </c>
      <c r="AQ21">
        <v>75.638599810785237</v>
      </c>
      <c r="AR21">
        <v>66.071047090060119</v>
      </c>
      <c r="AS21">
        <v>63.354899746696375</v>
      </c>
      <c r="AT21">
        <v>133.67870113223671</v>
      </c>
      <c r="AU21">
        <v>82.428968169194619</v>
      </c>
      <c r="AV21">
        <v>68.292794579912709</v>
      </c>
      <c r="AW21">
        <v>130.49562059389018</v>
      </c>
      <c r="AX21">
        <v>86.008789330729087</v>
      </c>
      <c r="AY21">
        <v>118.27906125064852</v>
      </c>
      <c r="AZ21">
        <v>120.05523850215155</v>
      </c>
      <c r="BA21">
        <v>61.243018890957366</v>
      </c>
      <c r="BB21">
        <v>143.77117221594898</v>
      </c>
      <c r="BC21">
        <v>90.952787865840634</v>
      </c>
      <c r="BD21">
        <v>76.013977477340006</v>
      </c>
      <c r="BE21">
        <v>58.328501235999639</v>
      </c>
      <c r="BF21">
        <v>96.88253425702689</v>
      </c>
      <c r="BG21">
        <v>80.750450148014764</v>
      </c>
      <c r="BH21">
        <v>112.54463332010864</v>
      </c>
      <c r="BI21">
        <v>71.021149327066865</v>
      </c>
      <c r="BJ21">
        <v>71.845149082918795</v>
      </c>
      <c r="BK21">
        <v>77.079073458052306</v>
      </c>
      <c r="BL21">
        <v>78.84914700766015</v>
      </c>
      <c r="BM21">
        <v>149.41099276711324</v>
      </c>
      <c r="BN21">
        <v>75.290688802758865</v>
      </c>
      <c r="BO21">
        <v>139.39786980803859</v>
      </c>
      <c r="BP21">
        <v>108.51313821832942</v>
      </c>
      <c r="BQ21">
        <v>106.84987945188757</v>
      </c>
      <c r="BR21">
        <v>74.814600054933322</v>
      </c>
      <c r="BS21">
        <v>91.904965361491747</v>
      </c>
      <c r="BT21">
        <v>97.932370983001192</v>
      </c>
      <c r="BU21">
        <v>97.172460097048855</v>
      </c>
      <c r="BV21">
        <v>129.86693929868466</v>
      </c>
      <c r="BW21">
        <v>143.43241676076542</v>
      </c>
      <c r="BX21">
        <v>109.15402691732535</v>
      </c>
      <c r="BY21">
        <v>118.66054261909849</v>
      </c>
      <c r="BZ21">
        <v>142.3276467177343</v>
      </c>
      <c r="CA21">
        <v>148.12921536912137</v>
      </c>
      <c r="CB21">
        <v>50.262459181493575</v>
      </c>
      <c r="CC21">
        <v>85.389263588366333</v>
      </c>
      <c r="CD21">
        <v>104.97604297006134</v>
      </c>
      <c r="CE21">
        <v>72.638630329294713</v>
      </c>
      <c r="CF21">
        <v>136.42841883602404</v>
      </c>
      <c r="CG21">
        <v>56.591998046815391</v>
      </c>
      <c r="CH21">
        <v>75.90411084322642</v>
      </c>
      <c r="CI21">
        <v>85.306863612781143</v>
      </c>
      <c r="CJ21">
        <v>84.733115634632412</v>
      </c>
      <c r="CK21">
        <v>64.651936399426248</v>
      </c>
      <c r="CL21">
        <v>57.058931241798149</v>
      </c>
      <c r="CM21">
        <v>133.09884945219275</v>
      </c>
      <c r="CN21">
        <v>145.94409009063997</v>
      </c>
      <c r="CO21">
        <v>132.33588671529282</v>
      </c>
      <c r="CP21">
        <v>104.97299111911374</v>
      </c>
      <c r="CQ21">
        <v>121.828363902707</v>
      </c>
      <c r="CR21">
        <v>126.27185888241218</v>
      </c>
      <c r="CS21">
        <v>119.93621631519517</v>
      </c>
      <c r="CT21">
        <v>51.892147587511829</v>
      </c>
      <c r="CU21">
        <v>65.359965819269391</v>
      </c>
      <c r="CV21">
        <v>102.35755485702077</v>
      </c>
    </row>
    <row r="22" spans="1:100" x14ac:dyDescent="0.3">
      <c r="A22">
        <v>138.57692190313423</v>
      </c>
      <c r="B22">
        <v>137.17917416913357</v>
      </c>
      <c r="C22">
        <v>81.614123966185488</v>
      </c>
      <c r="D22">
        <v>50.180059205908385</v>
      </c>
      <c r="E22">
        <v>121.01657155064547</v>
      </c>
      <c r="F22">
        <v>82.383190404980624</v>
      </c>
      <c r="G22">
        <v>116.27399517807551</v>
      </c>
      <c r="H22">
        <v>91.813409833063758</v>
      </c>
      <c r="I22">
        <v>89.960936307870725</v>
      </c>
      <c r="J22">
        <v>102.03405865657521</v>
      </c>
      <c r="K22">
        <v>53.839228492080444</v>
      </c>
      <c r="L22">
        <v>61.636707663197726</v>
      </c>
      <c r="M22">
        <v>116.70125431073947</v>
      </c>
      <c r="N22">
        <v>61.804559465315712</v>
      </c>
      <c r="O22">
        <v>108.6504715109714</v>
      </c>
      <c r="P22">
        <v>132.52510147404399</v>
      </c>
      <c r="Q22">
        <v>85.019989623706778</v>
      </c>
      <c r="R22">
        <v>53.161717581713312</v>
      </c>
      <c r="S22">
        <v>127.85271767326883</v>
      </c>
      <c r="T22">
        <v>148.41608935819573</v>
      </c>
      <c r="U22">
        <v>56.894131290627769</v>
      </c>
      <c r="V22">
        <v>58.783227027191991</v>
      </c>
      <c r="W22">
        <v>107.5945310831019</v>
      </c>
      <c r="X22">
        <v>138.30225531785027</v>
      </c>
      <c r="Y22">
        <v>143.05703909421064</v>
      </c>
      <c r="Z22">
        <v>103.36771752067629</v>
      </c>
      <c r="AA22">
        <v>53.137302774132515</v>
      </c>
      <c r="AB22">
        <v>98.362681966612755</v>
      </c>
      <c r="AC22">
        <v>69.061861018707845</v>
      </c>
      <c r="AD22">
        <v>117.88842432935576</v>
      </c>
      <c r="AE22">
        <v>98.548844874416346</v>
      </c>
      <c r="AF22">
        <v>95.408490249336211</v>
      </c>
      <c r="AG22">
        <v>77.518539994506668</v>
      </c>
      <c r="AH22">
        <v>95.484786523026216</v>
      </c>
      <c r="AI22">
        <v>51.571703238013853</v>
      </c>
      <c r="AJ22">
        <v>94.706564531388295</v>
      </c>
      <c r="AK22">
        <v>57.040620136112551</v>
      </c>
      <c r="AL22">
        <v>67.04763939329203</v>
      </c>
      <c r="AM22">
        <v>79.358806115909289</v>
      </c>
      <c r="AN22">
        <v>65.378276924954989</v>
      </c>
      <c r="AO22">
        <v>138.60133671071503</v>
      </c>
      <c r="AP22">
        <v>74.66811120944854</v>
      </c>
      <c r="AQ22">
        <v>100.59968871120336</v>
      </c>
      <c r="AR22">
        <v>66.43726920377209</v>
      </c>
      <c r="AS22">
        <v>149.88402966399121</v>
      </c>
      <c r="AT22">
        <v>71.06692709128086</v>
      </c>
      <c r="AU22">
        <v>99.74822229682303</v>
      </c>
      <c r="AV22">
        <v>66.632587664418466</v>
      </c>
      <c r="AW22">
        <v>68.286690878017509</v>
      </c>
      <c r="AX22">
        <v>123.13455610827967</v>
      </c>
      <c r="AY22">
        <v>92.918179876094854</v>
      </c>
      <c r="AZ22">
        <v>65.353862117374192</v>
      </c>
      <c r="BA22">
        <v>119.34720908230842</v>
      </c>
      <c r="BB22">
        <v>82.490005188146611</v>
      </c>
      <c r="BC22">
        <v>50.67751091036714</v>
      </c>
      <c r="BD22">
        <v>124.36445204016235</v>
      </c>
      <c r="BE22">
        <v>65.173802911465799</v>
      </c>
      <c r="BF22">
        <v>117.268898586993</v>
      </c>
      <c r="BG22">
        <v>107.08182012390515</v>
      </c>
      <c r="BH22">
        <v>140.30732139042328</v>
      </c>
      <c r="BI22">
        <v>59.741508224738304</v>
      </c>
      <c r="BJ22">
        <v>112.81319620349743</v>
      </c>
      <c r="BK22">
        <v>63.367107150486774</v>
      </c>
      <c r="BL22">
        <v>100.71871089815974</v>
      </c>
      <c r="BM22">
        <v>116.67378765221108</v>
      </c>
      <c r="BN22">
        <v>149.60020752586445</v>
      </c>
      <c r="BO22">
        <v>64.078188421277503</v>
      </c>
      <c r="BP22">
        <v>64.01715140232551</v>
      </c>
      <c r="BQ22">
        <v>134.58510086367383</v>
      </c>
      <c r="BR22">
        <v>60.126041444135865</v>
      </c>
      <c r="BS22">
        <v>76.606036561174349</v>
      </c>
      <c r="BT22">
        <v>83.344523453474537</v>
      </c>
      <c r="BU22">
        <v>138.08862575151829</v>
      </c>
      <c r="BV22">
        <v>68.478957487716301</v>
      </c>
      <c r="BW22">
        <v>85.010834070863979</v>
      </c>
      <c r="BX22">
        <v>87.635425885799748</v>
      </c>
      <c r="BY22">
        <v>147.07022309030427</v>
      </c>
      <c r="BZ22">
        <v>144.92172002319407</v>
      </c>
      <c r="CA22">
        <v>138.70204779198582</v>
      </c>
      <c r="CB22">
        <v>98.03308206427198</v>
      </c>
      <c r="CC22">
        <v>139.94720297860653</v>
      </c>
      <c r="CD22">
        <v>78.659932248908973</v>
      </c>
      <c r="CE22">
        <v>146.65517136143069</v>
      </c>
      <c r="CF22">
        <v>107.78374584185309</v>
      </c>
      <c r="CG22">
        <v>126.47633289590136</v>
      </c>
      <c r="CH22">
        <v>121.91991943113499</v>
      </c>
      <c r="CI22">
        <v>57.733390301217689</v>
      </c>
      <c r="CJ22">
        <v>103.73393963438826</v>
      </c>
      <c r="CK22">
        <v>95.774712363048195</v>
      </c>
      <c r="CL22">
        <v>108.38496047853022</v>
      </c>
      <c r="CM22">
        <v>117.79381694998017</v>
      </c>
      <c r="CN22">
        <v>57.562486648152102</v>
      </c>
      <c r="CO22">
        <v>55.130161442915124</v>
      </c>
      <c r="CP22">
        <v>99.232459486678664</v>
      </c>
      <c r="CQ22">
        <v>144.14349803155613</v>
      </c>
      <c r="CR22">
        <v>64.838099307229839</v>
      </c>
      <c r="CS22">
        <v>125.30747398297068</v>
      </c>
      <c r="CT22">
        <v>59.787285988952299</v>
      </c>
      <c r="CU22">
        <v>108.04010132145146</v>
      </c>
      <c r="CV22">
        <v>60.08331553086947</v>
      </c>
    </row>
    <row r="23" spans="1:100" x14ac:dyDescent="0.3">
      <c r="A23">
        <v>128.94528031250954</v>
      </c>
      <c r="B23">
        <v>101.19785149693288</v>
      </c>
      <c r="C23">
        <v>63.165684987945191</v>
      </c>
      <c r="D23">
        <v>147.65312662129583</v>
      </c>
      <c r="E23">
        <v>113.24961088900417</v>
      </c>
      <c r="F23">
        <v>118.6361278115177</v>
      </c>
      <c r="G23">
        <v>67.963194677571948</v>
      </c>
      <c r="H23">
        <v>57.437360759300518</v>
      </c>
      <c r="I23">
        <v>124.82222968230232</v>
      </c>
      <c r="J23">
        <v>120.67781609546189</v>
      </c>
      <c r="K23">
        <v>72.846156193731503</v>
      </c>
      <c r="L23">
        <v>145.91051973021638</v>
      </c>
      <c r="M23">
        <v>141.68065431684317</v>
      </c>
      <c r="N23">
        <v>148.52595599230932</v>
      </c>
      <c r="O23">
        <v>78.47987304300058</v>
      </c>
      <c r="P23">
        <v>88.251899777214874</v>
      </c>
      <c r="Q23">
        <v>56.631672109134186</v>
      </c>
      <c r="R23">
        <v>118.5018463698233</v>
      </c>
      <c r="S23">
        <v>101.56102175969725</v>
      </c>
      <c r="T23">
        <v>87.369914853358551</v>
      </c>
      <c r="U23">
        <v>52.072206793420207</v>
      </c>
      <c r="V23">
        <v>60.254219183935056</v>
      </c>
      <c r="W23">
        <v>72.721030304879918</v>
      </c>
      <c r="X23">
        <v>142.60841700491346</v>
      </c>
      <c r="Y23">
        <v>106.17236854152043</v>
      </c>
      <c r="Z23">
        <v>60.61738944669942</v>
      </c>
      <c r="AA23">
        <v>117.46421704763939</v>
      </c>
      <c r="AB23">
        <v>69.510483108005005</v>
      </c>
      <c r="AC23">
        <v>146.16077150791955</v>
      </c>
      <c r="AD23">
        <v>66.248054445020898</v>
      </c>
      <c r="AE23">
        <v>60.699789422284617</v>
      </c>
      <c r="AF23">
        <v>148.66634113589893</v>
      </c>
      <c r="AG23">
        <v>114.32081057161169</v>
      </c>
      <c r="AH23">
        <v>148.20245979186376</v>
      </c>
      <c r="AI23">
        <v>145.57176427503282</v>
      </c>
      <c r="AJ23">
        <v>131.75908688619649</v>
      </c>
      <c r="AK23">
        <v>62.283700064088869</v>
      </c>
      <c r="AL23">
        <v>81.525620288705099</v>
      </c>
      <c r="AM23">
        <v>107.13370159001434</v>
      </c>
      <c r="AN23">
        <v>82.999664296395764</v>
      </c>
      <c r="AO23">
        <v>139.26664021729181</v>
      </c>
      <c r="AP23">
        <v>143.02957243568224</v>
      </c>
      <c r="AQ23">
        <v>91.563158055360574</v>
      </c>
      <c r="AR23">
        <v>84.01593066194647</v>
      </c>
      <c r="AS23">
        <v>89.887691885128334</v>
      </c>
      <c r="AT23">
        <v>80.338450270088799</v>
      </c>
      <c r="AU23">
        <v>61.499374370555742</v>
      </c>
      <c r="AV23">
        <v>80.347605822931598</v>
      </c>
      <c r="AW23">
        <v>127.19046601763971</v>
      </c>
      <c r="AX23">
        <v>55.37125766777551</v>
      </c>
      <c r="AY23">
        <v>107.85393841364788</v>
      </c>
      <c r="AZ23">
        <v>119.99420148319956</v>
      </c>
      <c r="BA23">
        <v>65.802484206671352</v>
      </c>
      <c r="BB23">
        <v>85.923337504196297</v>
      </c>
      <c r="BC23">
        <v>90.177617725150299</v>
      </c>
      <c r="BD23">
        <v>121.7856379894406</v>
      </c>
      <c r="BE23">
        <v>129.17416913357954</v>
      </c>
      <c r="BF23">
        <v>144.4730979338969</v>
      </c>
      <c r="BG23">
        <v>103.89873958555864</v>
      </c>
      <c r="BH23">
        <v>106.49586474196602</v>
      </c>
      <c r="BI23">
        <v>115.59648426770836</v>
      </c>
      <c r="BJ23">
        <v>109.04416028321177</v>
      </c>
      <c r="BK23">
        <v>102.1408734397412</v>
      </c>
      <c r="BL23">
        <v>145.45579393902403</v>
      </c>
      <c r="BM23">
        <v>68.958098086489457</v>
      </c>
      <c r="BN23">
        <v>124.38886684774315</v>
      </c>
      <c r="BO23">
        <v>71.427045503097631</v>
      </c>
      <c r="BP23">
        <v>66.830957976012456</v>
      </c>
      <c r="BQ23">
        <v>91.502121036408582</v>
      </c>
      <c r="BR23">
        <v>73.471785637989441</v>
      </c>
      <c r="BS23">
        <v>143.75286111026338</v>
      </c>
      <c r="BT23">
        <v>81.940672017578663</v>
      </c>
      <c r="BU23">
        <v>77.472762230292673</v>
      </c>
      <c r="BV23">
        <v>139.04080324716941</v>
      </c>
      <c r="BW23">
        <v>124.45905941953795</v>
      </c>
      <c r="BX23">
        <v>64.044618060853907</v>
      </c>
      <c r="BY23">
        <v>89.161351359599593</v>
      </c>
      <c r="BZ23">
        <v>137.98181096835231</v>
      </c>
      <c r="CA23">
        <v>101.59154026917325</v>
      </c>
      <c r="CB23">
        <v>82.847071749015782</v>
      </c>
      <c r="CC23">
        <v>65.942869350260935</v>
      </c>
      <c r="CD23">
        <v>56.704916531876584</v>
      </c>
      <c r="CE23">
        <v>52.301095614490187</v>
      </c>
      <c r="CF23">
        <v>147.76299325540941</v>
      </c>
      <c r="CG23">
        <v>106.96584978789636</v>
      </c>
      <c r="CH23">
        <v>65.601062044129762</v>
      </c>
      <c r="CI23">
        <v>111.9525742362743</v>
      </c>
      <c r="CJ23">
        <v>63.104647968993191</v>
      </c>
      <c r="CK23">
        <v>118.07458723715934</v>
      </c>
      <c r="CL23">
        <v>140.73763237403483</v>
      </c>
      <c r="CM23">
        <v>121.53843806268502</v>
      </c>
      <c r="CN23">
        <v>148.33063753166294</v>
      </c>
      <c r="CO23">
        <v>63.62956633198035</v>
      </c>
      <c r="CP23">
        <v>70.889919736320081</v>
      </c>
      <c r="CQ23">
        <v>119.06033509323404</v>
      </c>
      <c r="CR23">
        <v>126.39393292031617</v>
      </c>
      <c r="CS23">
        <v>113.85998107852413</v>
      </c>
      <c r="CT23">
        <v>78.083132419812614</v>
      </c>
      <c r="CU23">
        <v>90.455336161381879</v>
      </c>
      <c r="CV23">
        <v>133.46507156590474</v>
      </c>
    </row>
    <row r="24" spans="1:100" x14ac:dyDescent="0.3">
      <c r="A24">
        <v>78.128910184026608</v>
      </c>
      <c r="B24">
        <v>97.669911801507624</v>
      </c>
      <c r="C24">
        <v>96.455275124362927</v>
      </c>
      <c r="D24">
        <v>115.33402508621478</v>
      </c>
      <c r="E24">
        <v>100.65462202826015</v>
      </c>
      <c r="F24">
        <v>105.87328714865566</v>
      </c>
      <c r="G24">
        <v>95.484786523026216</v>
      </c>
      <c r="H24">
        <v>94.398327585680704</v>
      </c>
      <c r="I24">
        <v>93.791009247108377</v>
      </c>
      <c r="J24">
        <v>59.106723227637559</v>
      </c>
      <c r="K24">
        <v>66.949980162968842</v>
      </c>
      <c r="L24">
        <v>99.168370616779072</v>
      </c>
      <c r="M24">
        <v>83.872493667409287</v>
      </c>
      <c r="N24">
        <v>89.942625202185127</v>
      </c>
      <c r="O24">
        <v>128.43867305520797</v>
      </c>
      <c r="P24">
        <v>81.049531540879542</v>
      </c>
      <c r="Q24">
        <v>54.226813562425612</v>
      </c>
      <c r="R24">
        <v>85.740226447340319</v>
      </c>
      <c r="S24">
        <v>55.795464949491866</v>
      </c>
      <c r="T24">
        <v>148.67244483779413</v>
      </c>
      <c r="U24">
        <v>120.44282357249672</v>
      </c>
      <c r="V24">
        <v>125.38987395855587</v>
      </c>
      <c r="W24">
        <v>85.459456160161139</v>
      </c>
      <c r="X24">
        <v>123.44889675588244</v>
      </c>
      <c r="Y24">
        <v>76.114688558610794</v>
      </c>
      <c r="Z24">
        <v>104.506057924131</v>
      </c>
      <c r="AA24">
        <v>51.309244056520278</v>
      </c>
      <c r="AB24">
        <v>91.465498825037386</v>
      </c>
      <c r="AC24">
        <v>149.75280007324443</v>
      </c>
      <c r="AD24">
        <v>127.2637104403821</v>
      </c>
      <c r="AE24">
        <v>121.767326883755</v>
      </c>
      <c r="AF24">
        <v>54.760887478255562</v>
      </c>
      <c r="AG24">
        <v>63.434247871333966</v>
      </c>
      <c r="AH24">
        <v>92.896816919461656</v>
      </c>
      <c r="AI24">
        <v>52.658162175359358</v>
      </c>
      <c r="AJ24">
        <v>135.13138218329416</v>
      </c>
      <c r="AK24">
        <v>133.84960478530229</v>
      </c>
      <c r="AL24">
        <v>55.117954039124726</v>
      </c>
      <c r="AM24">
        <v>121.58726767784661</v>
      </c>
      <c r="AN24">
        <v>133.62071596423232</v>
      </c>
      <c r="AO24">
        <v>106.32496108890041</v>
      </c>
      <c r="AP24">
        <v>82.468642231513414</v>
      </c>
      <c r="AQ24">
        <v>59.314249092074341</v>
      </c>
      <c r="AR24">
        <v>98.814355906857514</v>
      </c>
      <c r="AS24">
        <v>62.524796288949247</v>
      </c>
      <c r="AT24">
        <v>97.773674733726011</v>
      </c>
      <c r="AU24">
        <v>143.88103885006257</v>
      </c>
      <c r="AV24">
        <v>106.99636829737236</v>
      </c>
      <c r="AW24">
        <v>92.384105960264904</v>
      </c>
      <c r="AX24">
        <v>124.85580004272592</v>
      </c>
      <c r="AY24">
        <v>128.27692495498519</v>
      </c>
      <c r="AZ24">
        <v>129.69603564561908</v>
      </c>
      <c r="BA24">
        <v>145.7518234809412</v>
      </c>
      <c r="BB24">
        <v>52.999969481490524</v>
      </c>
      <c r="BC24">
        <v>65.930661946470536</v>
      </c>
      <c r="BD24">
        <v>70.310068056276123</v>
      </c>
      <c r="BE24">
        <v>136.00421155430769</v>
      </c>
      <c r="BF24">
        <v>127.39188818018128</v>
      </c>
      <c r="BG24">
        <v>62.997833185827204</v>
      </c>
      <c r="BH24">
        <v>51.425214392529071</v>
      </c>
      <c r="BI24">
        <v>76.703695791497552</v>
      </c>
      <c r="BJ24">
        <v>50.238044373912778</v>
      </c>
      <c r="BK24">
        <v>68.381298257393112</v>
      </c>
      <c r="BL24">
        <v>87.110507522812583</v>
      </c>
      <c r="BM24">
        <v>93.250831629383214</v>
      </c>
      <c r="BN24">
        <v>92.472609637745293</v>
      </c>
      <c r="BO24">
        <v>77.954954680013429</v>
      </c>
      <c r="BP24">
        <v>113.80809961241494</v>
      </c>
      <c r="BQ24">
        <v>54.119998779259618</v>
      </c>
      <c r="BR24">
        <v>65.323343607898195</v>
      </c>
      <c r="BS24">
        <v>58.075197607348855</v>
      </c>
      <c r="BT24">
        <v>82.312997833185818</v>
      </c>
      <c r="BU24">
        <v>107.34122745445113</v>
      </c>
      <c r="BV24">
        <v>73.374126407666253</v>
      </c>
      <c r="BW24">
        <v>98.945585497604299</v>
      </c>
      <c r="BX24">
        <v>60.156559953611861</v>
      </c>
      <c r="BY24">
        <v>85.941648609881895</v>
      </c>
      <c r="BZ24">
        <v>60.76082644123661</v>
      </c>
      <c r="CA24">
        <v>88.508255256813257</v>
      </c>
      <c r="CB24">
        <v>72.412793359172341</v>
      </c>
      <c r="CC24">
        <v>97.938474684896391</v>
      </c>
      <c r="CD24">
        <v>103.67595446638386</v>
      </c>
      <c r="CE24">
        <v>147.47917111728265</v>
      </c>
      <c r="CF24">
        <v>59.146397289956354</v>
      </c>
      <c r="CG24">
        <v>66.544083986938077</v>
      </c>
      <c r="CH24">
        <v>52.249214148380993</v>
      </c>
      <c r="CI24">
        <v>116.10614337595752</v>
      </c>
      <c r="CJ24">
        <v>77.573473311563461</v>
      </c>
      <c r="CK24">
        <v>136.18121890926847</v>
      </c>
      <c r="CL24">
        <v>75.031281472212896</v>
      </c>
      <c r="CM24">
        <v>133.35825678273872</v>
      </c>
      <c r="CN24">
        <v>127.06839197973571</v>
      </c>
      <c r="CO24">
        <v>109.94750816370129</v>
      </c>
      <c r="CP24">
        <v>109.06247138889736</v>
      </c>
      <c r="CQ24">
        <v>99.064607684560684</v>
      </c>
      <c r="CR24">
        <v>125.15488143559068</v>
      </c>
      <c r="CS24">
        <v>134.14563432721945</v>
      </c>
      <c r="CT24">
        <v>68.805505539109475</v>
      </c>
      <c r="CU24">
        <v>59.753715628528703</v>
      </c>
      <c r="CV24">
        <v>112.59651478621784</v>
      </c>
    </row>
    <row r="25" spans="1:100" x14ac:dyDescent="0.3">
      <c r="A25">
        <v>73.014007995849482</v>
      </c>
      <c r="B25">
        <v>107.40226447340312</v>
      </c>
      <c r="C25">
        <v>70.911282692953279</v>
      </c>
      <c r="D25">
        <v>120.56184575945311</v>
      </c>
      <c r="E25">
        <v>80.518509475997192</v>
      </c>
      <c r="F25">
        <v>135.59221167638174</v>
      </c>
      <c r="G25">
        <v>130.52919095431378</v>
      </c>
      <c r="H25">
        <v>120.29023102511674</v>
      </c>
      <c r="I25">
        <v>112.19977416302987</v>
      </c>
      <c r="J25">
        <v>148.14142277291177</v>
      </c>
      <c r="K25">
        <v>69.525742362743003</v>
      </c>
      <c r="L25">
        <v>75.113681447798086</v>
      </c>
      <c r="M25">
        <v>127.00430310983612</v>
      </c>
      <c r="N25">
        <v>81.730094302194274</v>
      </c>
      <c r="O25">
        <v>87.284463026825762</v>
      </c>
      <c r="P25">
        <v>108.6199530014954</v>
      </c>
      <c r="Q25">
        <v>138.97671437726981</v>
      </c>
      <c r="R25">
        <v>89.783928952909946</v>
      </c>
      <c r="S25">
        <v>86.875514999847411</v>
      </c>
      <c r="T25">
        <v>71.616260261848808</v>
      </c>
      <c r="U25">
        <v>65.662099063081754</v>
      </c>
      <c r="V25">
        <v>59.756767479476302</v>
      </c>
      <c r="W25">
        <v>135.65630054628133</v>
      </c>
      <c r="X25">
        <v>122.81411175878169</v>
      </c>
      <c r="Y25">
        <v>98.573259681997143</v>
      </c>
      <c r="Z25">
        <v>64.230780968657484</v>
      </c>
      <c r="AA25">
        <v>124.52314828943754</v>
      </c>
      <c r="AB25">
        <v>113.58531449324016</v>
      </c>
      <c r="AC25">
        <v>61.355937376018559</v>
      </c>
      <c r="AD25">
        <v>148.9165929136021</v>
      </c>
      <c r="AE25">
        <v>116.41438032166509</v>
      </c>
      <c r="AF25">
        <v>104.98519852290414</v>
      </c>
      <c r="AG25">
        <v>71.283608508560434</v>
      </c>
      <c r="AH25">
        <v>110.67384868923001</v>
      </c>
      <c r="AI25">
        <v>124.67574083681752</v>
      </c>
      <c r="AJ25">
        <v>95.109408856471447</v>
      </c>
      <c r="AK25">
        <v>69.681386761070598</v>
      </c>
      <c r="AL25">
        <v>68.741416669209883</v>
      </c>
      <c r="AM25">
        <v>111.9556260872219</v>
      </c>
      <c r="AN25">
        <v>84.910122989593191</v>
      </c>
      <c r="AO25">
        <v>136.9350260933256</v>
      </c>
      <c r="AP25">
        <v>82.221442304757829</v>
      </c>
      <c r="AQ25">
        <v>50.241096224860378</v>
      </c>
      <c r="AR25">
        <v>60.644856105227817</v>
      </c>
      <c r="AS25">
        <v>57.672353282265696</v>
      </c>
      <c r="AT25">
        <v>116.97286904507584</v>
      </c>
      <c r="AU25">
        <v>132.61665700247198</v>
      </c>
      <c r="AV25">
        <v>121.03488265633106</v>
      </c>
      <c r="AW25">
        <v>51.815851313821831</v>
      </c>
      <c r="AX25">
        <v>115.06546220282601</v>
      </c>
      <c r="AY25">
        <v>95.512253181554613</v>
      </c>
      <c r="AZ25">
        <v>116.93624683370464</v>
      </c>
      <c r="BA25">
        <v>108.6870937223426</v>
      </c>
      <c r="BB25">
        <v>115.71550645466475</v>
      </c>
      <c r="BC25">
        <v>146.7802972502823</v>
      </c>
      <c r="BD25">
        <v>50.210577715384382</v>
      </c>
      <c r="BE25">
        <v>140.80477309488202</v>
      </c>
      <c r="BF25">
        <v>144.05804620502335</v>
      </c>
      <c r="BG25">
        <v>126.15283669545579</v>
      </c>
      <c r="BH25">
        <v>103.46842860194708</v>
      </c>
      <c r="BI25">
        <v>53.189184240241708</v>
      </c>
      <c r="BJ25">
        <v>51.535081026642658</v>
      </c>
      <c r="BK25">
        <v>86.381115146336242</v>
      </c>
      <c r="BL25">
        <v>124.95345927304911</v>
      </c>
      <c r="BM25">
        <v>131.6522721030305</v>
      </c>
      <c r="BN25">
        <v>139.19339579454939</v>
      </c>
      <c r="BO25">
        <v>99.024933622241889</v>
      </c>
      <c r="BP25">
        <v>126.00939970091861</v>
      </c>
      <c r="BQ25">
        <v>114.05529953917051</v>
      </c>
      <c r="BR25">
        <v>127.64519180883205</v>
      </c>
      <c r="BS25">
        <v>149.53001495406966</v>
      </c>
      <c r="BT25">
        <v>58.362071596423235</v>
      </c>
      <c r="BU25">
        <v>71.057771538438061</v>
      </c>
      <c r="BV25">
        <v>77.433088167973878</v>
      </c>
      <c r="BW25">
        <v>88.746299630726043</v>
      </c>
      <c r="BX25">
        <v>122.03588976714377</v>
      </c>
      <c r="BY25">
        <v>94.840845973082679</v>
      </c>
      <c r="BZ25">
        <v>85.309915463728743</v>
      </c>
      <c r="CA25">
        <v>56.543168431653797</v>
      </c>
      <c r="CB25">
        <v>57.05282753990295</v>
      </c>
      <c r="CC25">
        <v>136.47114474929043</v>
      </c>
      <c r="CD25">
        <v>134.64918973357342</v>
      </c>
      <c r="CE25">
        <v>143.08755760368663</v>
      </c>
      <c r="CF25">
        <v>122.07251197851498</v>
      </c>
      <c r="CG25">
        <v>82.520523697622608</v>
      </c>
      <c r="CH25">
        <v>128.06939909054842</v>
      </c>
      <c r="CI25">
        <v>103.45011749626148</v>
      </c>
      <c r="CJ25">
        <v>113.0420850245674</v>
      </c>
      <c r="CK25">
        <v>111.58940397350995</v>
      </c>
      <c r="CL25">
        <v>80.423902096621603</v>
      </c>
      <c r="CM25">
        <v>91.178624835963006</v>
      </c>
      <c r="CN25">
        <v>125.04501480147709</v>
      </c>
      <c r="CO25">
        <v>121.30039368877225</v>
      </c>
      <c r="CP25">
        <v>100.25177770317698</v>
      </c>
      <c r="CQ25">
        <v>126.41529587694937</v>
      </c>
      <c r="CR25">
        <v>110.40223395489365</v>
      </c>
      <c r="CS25">
        <v>66.461684011352887</v>
      </c>
      <c r="CT25">
        <v>137.82921842097232</v>
      </c>
      <c r="CU25">
        <v>64.212469862971886</v>
      </c>
      <c r="CV25">
        <v>136.20868556779686</v>
      </c>
    </row>
    <row r="26" spans="1:100" x14ac:dyDescent="0.3">
      <c r="A26">
        <v>77.436140018921478</v>
      </c>
      <c r="B26">
        <v>127.2698141422773</v>
      </c>
      <c r="C26">
        <v>137.008270516068</v>
      </c>
      <c r="D26">
        <v>69.901120029297772</v>
      </c>
      <c r="E26">
        <v>115.50187688833277</v>
      </c>
      <c r="F26">
        <v>103.99945066682943</v>
      </c>
      <c r="G26">
        <v>138.16187017426068</v>
      </c>
      <c r="H26">
        <v>60.095522934659868</v>
      </c>
      <c r="I26">
        <v>100.84383678701133</v>
      </c>
      <c r="J26">
        <v>69.431134983367414</v>
      </c>
      <c r="K26">
        <v>109.69725638599812</v>
      </c>
      <c r="L26">
        <v>145.30625324259165</v>
      </c>
      <c r="M26">
        <v>135.81194494460891</v>
      </c>
      <c r="N26">
        <v>122.64320810571611</v>
      </c>
      <c r="O26">
        <v>86.078981902523878</v>
      </c>
      <c r="P26">
        <v>77.060762352366709</v>
      </c>
      <c r="Q26">
        <v>50.991851557969909</v>
      </c>
      <c r="R26">
        <v>66.241950743125699</v>
      </c>
      <c r="S26">
        <v>126.31458479567857</v>
      </c>
      <c r="T26">
        <v>127.80999176000243</v>
      </c>
      <c r="U26">
        <v>130.68178350169379</v>
      </c>
      <c r="V26">
        <v>92.530594805749686</v>
      </c>
      <c r="W26">
        <v>68.018127994628742</v>
      </c>
      <c r="X26">
        <v>91.196935941648604</v>
      </c>
      <c r="Y26">
        <v>124.44380016479995</v>
      </c>
      <c r="Z26">
        <v>111.22928556169316</v>
      </c>
      <c r="AA26">
        <v>56.674398022400588</v>
      </c>
      <c r="AB26">
        <v>56.793420209356974</v>
      </c>
      <c r="AC26">
        <v>135.48844874416335</v>
      </c>
      <c r="AD26">
        <v>146.96646015808588</v>
      </c>
      <c r="AE26">
        <v>65.713980529190962</v>
      </c>
      <c r="AF26">
        <v>112.36457411420027</v>
      </c>
      <c r="AG26">
        <v>126.36341441084016</v>
      </c>
      <c r="AH26">
        <v>84.595782341990414</v>
      </c>
      <c r="AI26">
        <v>73.047578356273078</v>
      </c>
      <c r="AJ26">
        <v>76.773888363292343</v>
      </c>
      <c r="AK26">
        <v>132.7021088290048</v>
      </c>
      <c r="AL26">
        <v>90.501113925595874</v>
      </c>
      <c r="AM26">
        <v>109.65147862178412</v>
      </c>
      <c r="AN26">
        <v>116.70735801263467</v>
      </c>
      <c r="AO26">
        <v>125.59739982299266</v>
      </c>
      <c r="AP26">
        <v>87.995544297616505</v>
      </c>
      <c r="AQ26">
        <v>145.86474196600238</v>
      </c>
      <c r="AR26">
        <v>50.292977690969572</v>
      </c>
      <c r="AS26">
        <v>113.20078127384258</v>
      </c>
      <c r="AT26">
        <v>114.95864741966002</v>
      </c>
      <c r="AU26">
        <v>130.99917600024415</v>
      </c>
      <c r="AV26">
        <v>90.775780510879855</v>
      </c>
      <c r="AW26">
        <v>122.25867488631856</v>
      </c>
      <c r="AX26">
        <v>141.79967650379956</v>
      </c>
      <c r="AY26">
        <v>98.960844752342297</v>
      </c>
      <c r="AZ26">
        <v>127.97479171117283</v>
      </c>
      <c r="BA26">
        <v>78.702658162175368</v>
      </c>
      <c r="BB26">
        <v>94.401379436628304</v>
      </c>
      <c r="BC26">
        <v>50.054933317056793</v>
      </c>
      <c r="BD26">
        <v>105.67186498611409</v>
      </c>
      <c r="BE26">
        <v>128.65535447248755</v>
      </c>
      <c r="BF26">
        <v>67.50236518448439</v>
      </c>
      <c r="BG26">
        <v>145.67247535630361</v>
      </c>
      <c r="BH26">
        <v>122.68288216803491</v>
      </c>
      <c r="BI26">
        <v>120.14984588152716</v>
      </c>
      <c r="BJ26">
        <v>103.14188055055391</v>
      </c>
      <c r="BK26">
        <v>95.32914212469862</v>
      </c>
      <c r="BL26">
        <v>143.27372051149024</v>
      </c>
      <c r="BM26">
        <v>131.92999053926206</v>
      </c>
      <c r="BN26">
        <v>100.47761467329936</v>
      </c>
      <c r="BO26">
        <v>145.32761619922485</v>
      </c>
      <c r="BP26">
        <v>147.14346751304669</v>
      </c>
      <c r="BQ26">
        <v>119.07864619891964</v>
      </c>
      <c r="BR26">
        <v>61.694692831202126</v>
      </c>
      <c r="BS26">
        <v>136.81600390636919</v>
      </c>
      <c r="BT26">
        <v>117.72667622913296</v>
      </c>
      <c r="BU26">
        <v>60.635700552385018</v>
      </c>
      <c r="BV26">
        <v>111.64738914151434</v>
      </c>
      <c r="BW26">
        <v>59.372234260078741</v>
      </c>
      <c r="BX26">
        <v>143.96649067659536</v>
      </c>
      <c r="BY26">
        <v>66.791283913693661</v>
      </c>
      <c r="BZ26">
        <v>138.76308481093781</v>
      </c>
      <c r="CA26">
        <v>140.71016571550643</v>
      </c>
      <c r="CB26">
        <v>113.67381817072055</v>
      </c>
      <c r="CC26">
        <v>111.25980407116916</v>
      </c>
      <c r="CD26">
        <v>60.412915433210244</v>
      </c>
      <c r="CE26">
        <v>63.135166478469195</v>
      </c>
      <c r="CF26">
        <v>126.63502914517655</v>
      </c>
      <c r="CG26">
        <v>104.4969023712882</v>
      </c>
      <c r="CH26">
        <v>65.787224951933354</v>
      </c>
      <c r="CI26">
        <v>147.42423780022585</v>
      </c>
      <c r="CJ26">
        <v>105.55589465010529</v>
      </c>
      <c r="CK26">
        <v>73.346659749137856</v>
      </c>
      <c r="CL26">
        <v>139.43754387035739</v>
      </c>
      <c r="CM26">
        <v>94.648579363383902</v>
      </c>
      <c r="CN26">
        <v>133.00119022186956</v>
      </c>
      <c r="CO26">
        <v>62.768944364757225</v>
      </c>
      <c r="CP26">
        <v>118.6147648548845</v>
      </c>
      <c r="CQ26">
        <v>126.68996246223334</v>
      </c>
      <c r="CR26">
        <v>92.396313364055302</v>
      </c>
      <c r="CS26">
        <v>125.24643696401868</v>
      </c>
      <c r="CT26">
        <v>87.528611102633747</v>
      </c>
      <c r="CU26">
        <v>115.97796563615833</v>
      </c>
      <c r="CV26">
        <v>141.31138035218362</v>
      </c>
    </row>
    <row r="27" spans="1:100" x14ac:dyDescent="0.3">
      <c r="A27">
        <v>51.901303140354628</v>
      </c>
      <c r="B27">
        <v>133.32468642231512</v>
      </c>
      <c r="C27">
        <v>50.097659230323188</v>
      </c>
      <c r="D27">
        <v>77.939695425275431</v>
      </c>
      <c r="E27">
        <v>126.0856959746086</v>
      </c>
      <c r="F27">
        <v>138.17407757805108</v>
      </c>
      <c r="G27">
        <v>127.80083620715963</v>
      </c>
      <c r="H27">
        <v>144.85457930234688</v>
      </c>
      <c r="I27">
        <v>95.023957029938657</v>
      </c>
      <c r="J27">
        <v>113.13974425489059</v>
      </c>
      <c r="K27">
        <v>85.08102664265877</v>
      </c>
      <c r="L27">
        <v>143.85662404248177</v>
      </c>
      <c r="M27">
        <v>133.33689382610552</v>
      </c>
      <c r="N27">
        <v>148.69991149632253</v>
      </c>
      <c r="O27">
        <v>57.593005157628099</v>
      </c>
      <c r="P27">
        <v>96.748252815332506</v>
      </c>
      <c r="Q27">
        <v>139.3398846400342</v>
      </c>
      <c r="R27">
        <v>108.72066408276619</v>
      </c>
      <c r="S27">
        <v>127.2240363780633</v>
      </c>
      <c r="T27">
        <v>87.421796319467759</v>
      </c>
      <c r="U27">
        <v>122.7317117831965</v>
      </c>
      <c r="V27">
        <v>129.98596148564104</v>
      </c>
      <c r="W27">
        <v>136.01031525620289</v>
      </c>
      <c r="X27">
        <v>82.5846125675222</v>
      </c>
      <c r="Y27">
        <v>54.931791131321148</v>
      </c>
      <c r="Z27">
        <v>133.63597521897032</v>
      </c>
      <c r="AA27">
        <v>64.328440198980687</v>
      </c>
      <c r="AB27">
        <v>59.68962675862911</v>
      </c>
      <c r="AC27">
        <v>97.764519180883212</v>
      </c>
      <c r="AD27">
        <v>101.64036988433485</v>
      </c>
      <c r="AE27">
        <v>113.98205511642811</v>
      </c>
      <c r="AF27">
        <v>120.24140140995515</v>
      </c>
      <c r="AG27">
        <v>76.0658589434492</v>
      </c>
      <c r="AH27">
        <v>121.44383068330943</v>
      </c>
      <c r="AI27">
        <v>86.747337260048226</v>
      </c>
      <c r="AJ27">
        <v>116.55476546525468</v>
      </c>
      <c r="AK27">
        <v>109.88647114474929</v>
      </c>
      <c r="AL27">
        <v>51.88604388561663</v>
      </c>
      <c r="AM27">
        <v>99.107333597827079</v>
      </c>
      <c r="AN27">
        <v>70.136112552262944</v>
      </c>
      <c r="AO27">
        <v>71.869563890499592</v>
      </c>
      <c r="AP27">
        <v>113.57005523850216</v>
      </c>
      <c r="AQ27">
        <v>123.71135593737603</v>
      </c>
      <c r="AR27">
        <v>109.77660451063571</v>
      </c>
      <c r="AS27">
        <v>85.459456160161139</v>
      </c>
      <c r="AT27">
        <v>56.707968382824184</v>
      </c>
      <c r="AU27">
        <v>98.216193121127958</v>
      </c>
      <c r="AV27">
        <v>107.49992370372631</v>
      </c>
      <c r="AW27">
        <v>129.55565050202949</v>
      </c>
      <c r="AX27">
        <v>109.70641193884092</v>
      </c>
      <c r="AY27">
        <v>113.51207007049777</v>
      </c>
      <c r="AZ27">
        <v>61.627552110354927</v>
      </c>
      <c r="BA27">
        <v>145.12619403668327</v>
      </c>
      <c r="BB27">
        <v>95.045319986571855</v>
      </c>
      <c r="BC27">
        <v>142.2696615497299</v>
      </c>
      <c r="BD27">
        <v>65.057832575457013</v>
      </c>
      <c r="BE27">
        <v>87.058626056703389</v>
      </c>
      <c r="BF27">
        <v>148.72432630390333</v>
      </c>
      <c r="BG27">
        <v>134.39588610492262</v>
      </c>
      <c r="BH27">
        <v>54.391613513595999</v>
      </c>
      <c r="BI27">
        <v>146.30726035340433</v>
      </c>
      <c r="BJ27">
        <v>115.96575823236793</v>
      </c>
      <c r="BK27">
        <v>117.4306466872158</v>
      </c>
      <c r="BL27">
        <v>91.816461684011358</v>
      </c>
      <c r="BM27">
        <v>52.011169774468215</v>
      </c>
      <c r="BN27">
        <v>112.31574449903867</v>
      </c>
      <c r="BO27">
        <v>85.81652272103031</v>
      </c>
      <c r="BP27">
        <v>120.78768272957548</v>
      </c>
      <c r="BQ27">
        <v>143.36222418897063</v>
      </c>
      <c r="BR27">
        <v>61.487166966765344</v>
      </c>
      <c r="BS27">
        <v>94.630268257698305</v>
      </c>
      <c r="BT27">
        <v>147.42728965117345</v>
      </c>
      <c r="BU27">
        <v>137.98791467024751</v>
      </c>
      <c r="BV27">
        <v>52.612384411145356</v>
      </c>
      <c r="BW27">
        <v>100.35554063539537</v>
      </c>
      <c r="BX27">
        <v>80.649739066743976</v>
      </c>
      <c r="BY27">
        <v>124.03485213782159</v>
      </c>
      <c r="BZ27">
        <v>126.57704397717215</v>
      </c>
      <c r="CA27">
        <v>114.36658833582568</v>
      </c>
      <c r="CB27">
        <v>134.23413800469984</v>
      </c>
      <c r="CC27">
        <v>66.470839564195686</v>
      </c>
      <c r="CD27">
        <v>119.5883053071688</v>
      </c>
      <c r="CE27">
        <v>84.727011932737213</v>
      </c>
      <c r="CF27">
        <v>143.92071291238136</v>
      </c>
      <c r="CG27">
        <v>68.271431623279511</v>
      </c>
      <c r="CH27">
        <v>142.09570604571672</v>
      </c>
      <c r="CI27">
        <v>71.930600909451584</v>
      </c>
      <c r="CJ27">
        <v>102.68410290841396</v>
      </c>
      <c r="CK27">
        <v>77.1340067751091</v>
      </c>
      <c r="CL27">
        <v>121.18747520371105</v>
      </c>
      <c r="CM27">
        <v>134.22803430280464</v>
      </c>
      <c r="CN27">
        <v>67.279580065309602</v>
      </c>
      <c r="CO27">
        <v>78.299813837092202</v>
      </c>
      <c r="CP27">
        <v>84.577471236304817</v>
      </c>
      <c r="CQ27">
        <v>88.11761833552049</v>
      </c>
      <c r="CR27">
        <v>139.22696615497298</v>
      </c>
      <c r="CS27">
        <v>64.151432844019894</v>
      </c>
      <c r="CT27">
        <v>114.34522537919248</v>
      </c>
      <c r="CU27">
        <v>59.69573046052431</v>
      </c>
      <c r="CV27">
        <v>73.291726432081063</v>
      </c>
    </row>
    <row r="28" spans="1:100" x14ac:dyDescent="0.3">
      <c r="A28">
        <v>92.158268990142517</v>
      </c>
      <c r="B28">
        <v>140.49348429822686</v>
      </c>
      <c r="C28">
        <v>65.222632526627393</v>
      </c>
      <c r="D28">
        <v>61.478011413922545</v>
      </c>
      <c r="E28">
        <v>72.437208166753138</v>
      </c>
      <c r="F28">
        <v>57.126071962645341</v>
      </c>
      <c r="G28">
        <v>50.119022186956386</v>
      </c>
      <c r="H28">
        <v>80.70162053285317</v>
      </c>
      <c r="I28">
        <v>58.066042054506056</v>
      </c>
      <c r="J28">
        <v>75.223548081911673</v>
      </c>
      <c r="K28">
        <v>56.225775933103428</v>
      </c>
      <c r="L28">
        <v>125.11215552232429</v>
      </c>
      <c r="M28">
        <v>104.79903561510056</v>
      </c>
      <c r="N28">
        <v>90.653706472975855</v>
      </c>
      <c r="O28">
        <v>56.537064729758598</v>
      </c>
      <c r="P28">
        <v>143.95123142185736</v>
      </c>
      <c r="Q28">
        <v>110.27405621509445</v>
      </c>
      <c r="R28">
        <v>124.41633350627156</v>
      </c>
      <c r="S28">
        <v>96.302682576982932</v>
      </c>
      <c r="T28">
        <v>126.70522171697134</v>
      </c>
      <c r="U28">
        <v>80.280465102084406</v>
      </c>
      <c r="V28">
        <v>86.326181829279449</v>
      </c>
      <c r="W28">
        <v>114.47950682088687</v>
      </c>
      <c r="X28">
        <v>101.27414777062287</v>
      </c>
      <c r="Y28">
        <v>146.8077639088107</v>
      </c>
      <c r="Z28">
        <v>83.426923429059727</v>
      </c>
      <c r="AA28">
        <v>131.00527970213935</v>
      </c>
      <c r="AB28">
        <v>134.66139713736382</v>
      </c>
      <c r="AC28">
        <v>78.421887874996187</v>
      </c>
      <c r="AD28">
        <v>51.251258888515885</v>
      </c>
      <c r="AE28">
        <v>65.500350962858974</v>
      </c>
      <c r="AF28">
        <v>139.333780938139</v>
      </c>
      <c r="AG28">
        <v>73.718985564745026</v>
      </c>
      <c r="AH28">
        <v>136.05914487136448</v>
      </c>
      <c r="AI28">
        <v>103.06558427686392</v>
      </c>
      <c r="AJ28">
        <v>138.36024048585466</v>
      </c>
      <c r="AK28">
        <v>78.366954557939394</v>
      </c>
      <c r="AL28">
        <v>106.17847224341563</v>
      </c>
      <c r="AM28">
        <v>72.751548814355914</v>
      </c>
      <c r="AN28">
        <v>92.49702444532609</v>
      </c>
      <c r="AO28">
        <v>116.41132847071749</v>
      </c>
      <c r="AP28">
        <v>120.57100131229591</v>
      </c>
      <c r="AQ28">
        <v>54.358043153172403</v>
      </c>
      <c r="AR28">
        <v>142.2696615497299</v>
      </c>
      <c r="AS28">
        <v>76.474806970427565</v>
      </c>
      <c r="AT28">
        <v>132.75399029511399</v>
      </c>
      <c r="AU28">
        <v>79.18485061189611</v>
      </c>
      <c r="AV28">
        <v>68.247016815698714</v>
      </c>
      <c r="AW28">
        <v>143.45683156834622</v>
      </c>
      <c r="AX28">
        <v>58.185064241462449</v>
      </c>
      <c r="AY28">
        <v>121.19357890560624</v>
      </c>
      <c r="AZ28">
        <v>148.49238563188572</v>
      </c>
      <c r="BA28">
        <v>92.423780022583699</v>
      </c>
      <c r="BB28">
        <v>116.69820245979187</v>
      </c>
      <c r="BC28">
        <v>125.0297555467391</v>
      </c>
      <c r="BD28">
        <v>58.499404889065218</v>
      </c>
      <c r="BE28">
        <v>126.97073274941252</v>
      </c>
      <c r="BF28">
        <v>132.04290902432325</v>
      </c>
      <c r="BG28">
        <v>83.970152897732476</v>
      </c>
      <c r="BH28">
        <v>80.994598223822749</v>
      </c>
      <c r="BI28">
        <v>118.75514999847408</v>
      </c>
      <c r="BJ28">
        <v>107.21304971465193</v>
      </c>
      <c r="BK28">
        <v>121.92907498397778</v>
      </c>
      <c r="BL28">
        <v>131.6064943388165</v>
      </c>
      <c r="BM28">
        <v>108.81832331308939</v>
      </c>
      <c r="BN28">
        <v>105.27207251197851</v>
      </c>
      <c r="BO28">
        <v>141.15573595385601</v>
      </c>
      <c r="BP28">
        <v>79.212317270424506</v>
      </c>
      <c r="BQ28">
        <v>113.62193670461136</v>
      </c>
      <c r="BR28">
        <v>57.556382946256903</v>
      </c>
      <c r="BS28">
        <v>55.505539109469893</v>
      </c>
      <c r="BT28">
        <v>108.6474196600238</v>
      </c>
      <c r="BU28">
        <v>149.42014831995607</v>
      </c>
      <c r="BV28">
        <v>53.03353984191412</v>
      </c>
      <c r="BW28">
        <v>134.8597674489578</v>
      </c>
      <c r="BX28">
        <v>50.0030518509476</v>
      </c>
      <c r="BY28">
        <v>56.848353526413767</v>
      </c>
      <c r="BZ28">
        <v>127.08365123447371</v>
      </c>
      <c r="CA28">
        <v>51.235999633777887</v>
      </c>
      <c r="CB28">
        <v>102.66884365367596</v>
      </c>
      <c r="CC28">
        <v>141.30527665028842</v>
      </c>
      <c r="CD28">
        <v>102.82448805200355</v>
      </c>
      <c r="CE28">
        <v>67.371135593737606</v>
      </c>
      <c r="CF28">
        <v>132.21381267738883</v>
      </c>
      <c r="CG28">
        <v>94.785912656025886</v>
      </c>
      <c r="CH28">
        <v>88.090151676992093</v>
      </c>
      <c r="CI28">
        <v>58.236945707571643</v>
      </c>
      <c r="CJ28">
        <v>68.262276070436712</v>
      </c>
      <c r="CK28">
        <v>114.80605487228004</v>
      </c>
      <c r="CL28">
        <v>81.214331492049922</v>
      </c>
      <c r="CM28">
        <v>106.22730185857722</v>
      </c>
      <c r="CN28">
        <v>81.452375865962708</v>
      </c>
      <c r="CO28">
        <v>85.990478225043489</v>
      </c>
      <c r="CP28">
        <v>88.715781121250046</v>
      </c>
      <c r="CQ28">
        <v>60.592974639118623</v>
      </c>
      <c r="CR28">
        <v>67.621387371440775</v>
      </c>
      <c r="CS28">
        <v>140.01129184850612</v>
      </c>
      <c r="CT28">
        <v>108.01568651387066</v>
      </c>
      <c r="CU28">
        <v>101.77465132602924</v>
      </c>
      <c r="CV28">
        <v>117.36045411542099</v>
      </c>
    </row>
    <row r="29" spans="1:100" x14ac:dyDescent="0.3">
      <c r="A29">
        <v>140.34089175084688</v>
      </c>
      <c r="B29">
        <v>122.60048219244972</v>
      </c>
      <c r="C29">
        <v>116.3686025574511</v>
      </c>
      <c r="D29">
        <v>83.286538285470129</v>
      </c>
      <c r="E29">
        <v>78.250984221930608</v>
      </c>
      <c r="F29">
        <v>135.06424146244697</v>
      </c>
      <c r="G29">
        <v>102.93130283516953</v>
      </c>
      <c r="H29">
        <v>144.12823877681814</v>
      </c>
      <c r="I29">
        <v>57.000946073793756</v>
      </c>
      <c r="J29">
        <v>146.45069734794151</v>
      </c>
      <c r="K29">
        <v>131.53935361796931</v>
      </c>
      <c r="L29">
        <v>53.027436140018921</v>
      </c>
      <c r="M29">
        <v>97.099215674306464</v>
      </c>
      <c r="N29">
        <v>72.812585833307907</v>
      </c>
      <c r="O29">
        <v>71.250038148136838</v>
      </c>
      <c r="P29">
        <v>101.1062959685049</v>
      </c>
      <c r="Q29">
        <v>80.329294717246</v>
      </c>
      <c r="R29">
        <v>53.427228614154487</v>
      </c>
      <c r="S29">
        <v>100.40437025055697</v>
      </c>
      <c r="T29">
        <v>114.92202520828883</v>
      </c>
      <c r="U29">
        <v>92.292550431836915</v>
      </c>
      <c r="V29">
        <v>85.642567217017117</v>
      </c>
      <c r="W29">
        <v>114.48561052278207</v>
      </c>
      <c r="X29">
        <v>95.359660634174617</v>
      </c>
      <c r="Y29">
        <v>118.26380199591053</v>
      </c>
      <c r="Z29">
        <v>99.815363017670222</v>
      </c>
      <c r="AA29">
        <v>113.89660328989532</v>
      </c>
      <c r="AB29">
        <v>116.86910611285745</v>
      </c>
      <c r="AC29">
        <v>57.998901333658864</v>
      </c>
      <c r="AD29">
        <v>77.372051149021885</v>
      </c>
      <c r="AE29">
        <v>62.198248237556079</v>
      </c>
      <c r="AF29">
        <v>115.1600695822016</v>
      </c>
      <c r="AG29">
        <v>75.125888851588485</v>
      </c>
      <c r="AH29">
        <v>65.192114017151397</v>
      </c>
      <c r="AI29">
        <v>55.53605761894589</v>
      </c>
      <c r="AJ29">
        <v>141.51280251472519</v>
      </c>
      <c r="AK29">
        <v>146.70705282753991</v>
      </c>
      <c r="AL29">
        <v>89.38108462782678</v>
      </c>
      <c r="AM29">
        <v>93.76659443952758</v>
      </c>
      <c r="AN29">
        <v>111.82134464552752</v>
      </c>
      <c r="AO29">
        <v>128.61262855922115</v>
      </c>
      <c r="AP29">
        <v>121.58726767784661</v>
      </c>
      <c r="AQ29">
        <v>94.01684621723075</v>
      </c>
      <c r="AR29">
        <v>128.47834711752677</v>
      </c>
      <c r="AS29">
        <v>102.40638447218237</v>
      </c>
      <c r="AT29">
        <v>100.99642933439131</v>
      </c>
      <c r="AU29">
        <v>137.21579638050477</v>
      </c>
      <c r="AV29">
        <v>103.2303842280343</v>
      </c>
      <c r="AW29">
        <v>119.20682393871883</v>
      </c>
      <c r="AX29">
        <v>65.103610339671008</v>
      </c>
      <c r="AY29">
        <v>59.445478682821133</v>
      </c>
      <c r="AZ29">
        <v>78.336436048463398</v>
      </c>
      <c r="BA29">
        <v>101.20395519882808</v>
      </c>
      <c r="BB29">
        <v>99.021881771294289</v>
      </c>
      <c r="BC29">
        <v>141.22898037659843</v>
      </c>
      <c r="BD29">
        <v>52.887050996429338</v>
      </c>
      <c r="BE29">
        <v>117.2780541398358</v>
      </c>
      <c r="BF29">
        <v>133.35825678273872</v>
      </c>
      <c r="BG29">
        <v>85.267189550462348</v>
      </c>
      <c r="BH29">
        <v>95.45426801355022</v>
      </c>
      <c r="BI29">
        <v>118.08069093905453</v>
      </c>
      <c r="BJ29">
        <v>87.852107303079322</v>
      </c>
      <c r="BK29">
        <v>123.9219336527604</v>
      </c>
      <c r="BL29">
        <v>54.516739402447584</v>
      </c>
      <c r="BM29">
        <v>71.472823267311625</v>
      </c>
      <c r="BN29">
        <v>68.93063142796106</v>
      </c>
      <c r="BO29">
        <v>57.885982848597678</v>
      </c>
      <c r="BP29">
        <v>118.07458723715934</v>
      </c>
      <c r="BQ29">
        <v>93.208105716116819</v>
      </c>
      <c r="BR29">
        <v>140.1333658864101</v>
      </c>
      <c r="BS29">
        <v>114.17737357707449</v>
      </c>
      <c r="BT29">
        <v>102.21716971343119</v>
      </c>
      <c r="BU29">
        <v>93.662831507309193</v>
      </c>
      <c r="BV29">
        <v>144.3906979583117</v>
      </c>
      <c r="BW29">
        <v>91.779839472640163</v>
      </c>
      <c r="BX29">
        <v>76.621295815912347</v>
      </c>
      <c r="BY29">
        <v>113.84777367473373</v>
      </c>
      <c r="BZ29">
        <v>58.523819696646015</v>
      </c>
      <c r="CA29">
        <v>110.65553758354442</v>
      </c>
      <c r="CB29">
        <v>80.100405896176028</v>
      </c>
      <c r="CC29">
        <v>91.279335917233794</v>
      </c>
      <c r="CD29">
        <v>58.120975371562849</v>
      </c>
      <c r="CE29">
        <v>129.65330973235268</v>
      </c>
      <c r="CF29">
        <v>129.30539872432632</v>
      </c>
      <c r="CG29">
        <v>146.37745292519912</v>
      </c>
      <c r="CH29">
        <v>120.84871974852747</v>
      </c>
      <c r="CI29">
        <v>149.02951139866329</v>
      </c>
      <c r="CJ29">
        <v>73.706778160954627</v>
      </c>
      <c r="CK29">
        <v>129.97680593279824</v>
      </c>
      <c r="CL29">
        <v>146.38660847804192</v>
      </c>
      <c r="CM29">
        <v>63.141270180364394</v>
      </c>
      <c r="CN29">
        <v>100.022888882107</v>
      </c>
      <c r="CO29">
        <v>122.61574144718772</v>
      </c>
      <c r="CP29">
        <v>121.09897152623066</v>
      </c>
      <c r="CQ29">
        <v>78.959013641773737</v>
      </c>
      <c r="CR29">
        <v>139.14151432844019</v>
      </c>
      <c r="CS29">
        <v>126.19556260872218</v>
      </c>
      <c r="CT29">
        <v>105.54368724631489</v>
      </c>
      <c r="CU29">
        <v>66.034424878688924</v>
      </c>
      <c r="CV29">
        <v>78.748435926389362</v>
      </c>
    </row>
    <row r="30" spans="1:100" x14ac:dyDescent="0.3">
      <c r="A30">
        <v>88.276314584795671</v>
      </c>
      <c r="B30">
        <v>59.15555284279916</v>
      </c>
      <c r="C30">
        <v>106.32190923795281</v>
      </c>
      <c r="D30">
        <v>92.396313364055302</v>
      </c>
      <c r="E30">
        <v>80.53682058168279</v>
      </c>
      <c r="F30">
        <v>139.85259559923094</v>
      </c>
      <c r="G30">
        <v>52.154606769005404</v>
      </c>
      <c r="H30">
        <v>110.08178960539567</v>
      </c>
      <c r="I30">
        <v>105.07675405133213</v>
      </c>
      <c r="J30">
        <v>103.96893215735344</v>
      </c>
      <c r="K30">
        <v>135.09170812097537</v>
      </c>
      <c r="L30">
        <v>69.980468153935362</v>
      </c>
      <c r="M30">
        <v>95.53361613818781</v>
      </c>
      <c r="N30">
        <v>133.24533829767753</v>
      </c>
      <c r="O30">
        <v>111.92205572679831</v>
      </c>
      <c r="P30">
        <v>145.7182531205176</v>
      </c>
      <c r="Q30">
        <v>149.08139286477248</v>
      </c>
      <c r="R30">
        <v>132.12225714896084</v>
      </c>
      <c r="S30">
        <v>131.48442030091252</v>
      </c>
      <c r="T30">
        <v>54.284798730430005</v>
      </c>
      <c r="U30">
        <v>74.124881740775777</v>
      </c>
      <c r="V30">
        <v>147.08548234504229</v>
      </c>
      <c r="W30">
        <v>89.124729148228397</v>
      </c>
      <c r="X30">
        <v>55.215613269447921</v>
      </c>
      <c r="Y30">
        <v>105.4338206122013</v>
      </c>
      <c r="Z30">
        <v>83.875545518356887</v>
      </c>
      <c r="AA30">
        <v>87.592699972533339</v>
      </c>
      <c r="AB30">
        <v>130.352183599353</v>
      </c>
      <c r="AC30">
        <v>77.204199346903891</v>
      </c>
      <c r="AD30">
        <v>50.662251655629142</v>
      </c>
      <c r="AE30">
        <v>120.01251258888516</v>
      </c>
      <c r="AF30">
        <v>97.437971129490037</v>
      </c>
      <c r="AG30">
        <v>94.843897824030279</v>
      </c>
      <c r="AH30">
        <v>105.32395397808772</v>
      </c>
      <c r="AI30">
        <v>140.54536576433605</v>
      </c>
      <c r="AJ30">
        <v>60.626544999542219</v>
      </c>
      <c r="AK30">
        <v>95.936460463270976</v>
      </c>
      <c r="AL30">
        <v>134.93301187170019</v>
      </c>
      <c r="AM30">
        <v>138.39075899533066</v>
      </c>
      <c r="AN30">
        <v>51.016266365550706</v>
      </c>
      <c r="AO30">
        <v>141.15268410290841</v>
      </c>
      <c r="AP30">
        <v>145.64195684682761</v>
      </c>
      <c r="AQ30">
        <v>80.70162053285317</v>
      </c>
      <c r="AR30">
        <v>60.354930265205851</v>
      </c>
      <c r="AS30">
        <v>125.60960722678306</v>
      </c>
      <c r="AT30">
        <v>90.98635822626423</v>
      </c>
      <c r="AU30">
        <v>140.09979552598651</v>
      </c>
      <c r="AV30">
        <v>121.02877895443586</v>
      </c>
      <c r="AW30">
        <v>51.413006988738672</v>
      </c>
      <c r="AX30">
        <v>116.85689870906705</v>
      </c>
      <c r="AY30">
        <v>138.65321817682423</v>
      </c>
      <c r="AZ30">
        <v>72.959074678792689</v>
      </c>
      <c r="BA30">
        <v>53.530991546372874</v>
      </c>
      <c r="BB30">
        <v>134.72243415631581</v>
      </c>
      <c r="BC30">
        <v>52.255317850276192</v>
      </c>
      <c r="BD30">
        <v>76.850184636982334</v>
      </c>
      <c r="BE30">
        <v>139.96246223334452</v>
      </c>
      <c r="BF30">
        <v>84.430982390820034</v>
      </c>
      <c r="BG30">
        <v>66.177861873226107</v>
      </c>
      <c r="BH30">
        <v>75.81865901669363</v>
      </c>
      <c r="BI30">
        <v>131.22196111941892</v>
      </c>
      <c r="BJ30">
        <v>115.11123996704001</v>
      </c>
      <c r="BK30">
        <v>53.924680318613241</v>
      </c>
      <c r="BL30">
        <v>93.714712973418386</v>
      </c>
      <c r="BM30">
        <v>72.595904416028318</v>
      </c>
      <c r="BN30">
        <v>90.36378063295389</v>
      </c>
      <c r="BO30">
        <v>76.303903317361986</v>
      </c>
      <c r="BP30">
        <v>143.29203161717584</v>
      </c>
      <c r="BQ30">
        <v>90.33021027253028</v>
      </c>
      <c r="BR30">
        <v>87.971129490035707</v>
      </c>
      <c r="BS30">
        <v>80.494094668416395</v>
      </c>
      <c r="BT30">
        <v>91.453291421246988</v>
      </c>
      <c r="BU30">
        <v>108.36664937284462</v>
      </c>
      <c r="BV30">
        <v>112.10211493270668</v>
      </c>
      <c r="BW30">
        <v>75.89800714133122</v>
      </c>
      <c r="BX30">
        <v>94.224372081667525</v>
      </c>
      <c r="BY30">
        <v>55.954161198767054</v>
      </c>
      <c r="BZ30">
        <v>133.08969389934995</v>
      </c>
      <c r="CA30">
        <v>127.36442152165289</v>
      </c>
      <c r="CB30">
        <v>79.572435682241277</v>
      </c>
      <c r="CC30">
        <v>131.6553239539781</v>
      </c>
      <c r="CD30">
        <v>57.831049531540877</v>
      </c>
      <c r="CE30">
        <v>56.411938840907013</v>
      </c>
      <c r="CF30">
        <v>106.21814630573442</v>
      </c>
      <c r="CG30">
        <v>139.43754387035739</v>
      </c>
      <c r="CH30">
        <v>84.022034363841669</v>
      </c>
      <c r="CI30">
        <v>91.117587817011014</v>
      </c>
      <c r="CJ30">
        <v>76.523636585589159</v>
      </c>
      <c r="CK30">
        <v>62.488174077578051</v>
      </c>
      <c r="CL30">
        <v>141.26865443891722</v>
      </c>
      <c r="CM30">
        <v>55.209509567552722</v>
      </c>
      <c r="CN30">
        <v>131.6400646992401</v>
      </c>
      <c r="CO30">
        <v>90.311899166844682</v>
      </c>
      <c r="CP30">
        <v>72.247993408001946</v>
      </c>
      <c r="CQ30">
        <v>137.10287789544358</v>
      </c>
      <c r="CR30">
        <v>106.97195348979156</v>
      </c>
      <c r="CS30">
        <v>64.774010437330247</v>
      </c>
      <c r="CT30">
        <v>57.05282753990295</v>
      </c>
      <c r="CU30">
        <v>129.39085055085911</v>
      </c>
      <c r="CV30">
        <v>76.142155217139191</v>
      </c>
    </row>
    <row r="31" spans="1:100" x14ac:dyDescent="0.3">
      <c r="A31">
        <v>72.360911893063147</v>
      </c>
      <c r="B31">
        <v>135.47013763847775</v>
      </c>
      <c r="C31">
        <v>51.940977202673423</v>
      </c>
      <c r="D31">
        <v>51.107821893978695</v>
      </c>
      <c r="E31">
        <v>59.949034089175086</v>
      </c>
      <c r="F31">
        <v>108.10724204229865</v>
      </c>
      <c r="G31">
        <v>108.48567155980102</v>
      </c>
      <c r="H31">
        <v>116.12140263069551</v>
      </c>
      <c r="I31">
        <v>86.9670705282754</v>
      </c>
      <c r="J31">
        <v>82.972197637867367</v>
      </c>
      <c r="K31">
        <v>149.93896298104801</v>
      </c>
      <c r="L31">
        <v>92.255928220465705</v>
      </c>
      <c r="M31">
        <v>61.188085573900572</v>
      </c>
      <c r="N31">
        <v>140.09979552598651</v>
      </c>
      <c r="O31">
        <v>76.084170049134798</v>
      </c>
      <c r="P31">
        <v>110.46937467574084</v>
      </c>
      <c r="Q31">
        <v>148.80062257759332</v>
      </c>
      <c r="R31">
        <v>53.839228492080444</v>
      </c>
      <c r="S31">
        <v>95.182653279213838</v>
      </c>
      <c r="T31">
        <v>102.1073030793176</v>
      </c>
      <c r="U31">
        <v>137.44163335062717</v>
      </c>
      <c r="V31">
        <v>66.205328531754503</v>
      </c>
      <c r="W31">
        <v>116.3869136631367</v>
      </c>
      <c r="X31">
        <v>84.089175084688861</v>
      </c>
      <c r="Y31">
        <v>93.19589831232642</v>
      </c>
      <c r="Z31">
        <v>78.40052491836299</v>
      </c>
      <c r="AA31">
        <v>87.705618457594539</v>
      </c>
      <c r="AB31">
        <v>107.5518051698355</v>
      </c>
      <c r="AC31">
        <v>127.16910306100651</v>
      </c>
      <c r="AD31">
        <v>113.61583300271616</v>
      </c>
      <c r="AE31">
        <v>120.08880886257515</v>
      </c>
      <c r="AF31">
        <v>148.08648945585497</v>
      </c>
      <c r="AG31">
        <v>137.23410748619037</v>
      </c>
      <c r="AH31">
        <v>54.24207281716361</v>
      </c>
      <c r="AI31">
        <v>88.273262733848071</v>
      </c>
      <c r="AJ31">
        <v>65.717032380138562</v>
      </c>
      <c r="AK31">
        <v>140.62471388897364</v>
      </c>
      <c r="AL31">
        <v>106.6454054383984</v>
      </c>
      <c r="AM31">
        <v>149.00204474013489</v>
      </c>
      <c r="AN31">
        <v>112.73689992980744</v>
      </c>
      <c r="AO31">
        <v>62.94900357066561</v>
      </c>
      <c r="AP31">
        <v>96.577349162266913</v>
      </c>
      <c r="AQ31">
        <v>67.249061555833606</v>
      </c>
      <c r="AR31">
        <v>117.48863185522019</v>
      </c>
      <c r="AS31">
        <v>99.305703909421055</v>
      </c>
      <c r="AT31">
        <v>148.39167455061494</v>
      </c>
      <c r="AU31">
        <v>91.108432264168215</v>
      </c>
      <c r="AV31">
        <v>122.28003784295176</v>
      </c>
      <c r="AW31">
        <v>113.0420850245674</v>
      </c>
      <c r="AX31">
        <v>51.156651509140296</v>
      </c>
      <c r="AY31">
        <v>60.75777459028901</v>
      </c>
      <c r="AZ31">
        <v>133.7946714682455</v>
      </c>
      <c r="BA31">
        <v>79.502243110446486</v>
      </c>
      <c r="BB31">
        <v>61.557359538560135</v>
      </c>
      <c r="BC31">
        <v>66.96523941770684</v>
      </c>
      <c r="BD31">
        <v>118.6361278115177</v>
      </c>
      <c r="BE31">
        <v>142.12012085329752</v>
      </c>
      <c r="BF31">
        <v>139.68169194616536</v>
      </c>
      <c r="BG31">
        <v>82.569353312784202</v>
      </c>
      <c r="BH31">
        <v>78.373058259834593</v>
      </c>
      <c r="BI31">
        <v>73.926511429181801</v>
      </c>
      <c r="BJ31">
        <v>119.17325357829523</v>
      </c>
      <c r="BK31">
        <v>95.292519913327425</v>
      </c>
      <c r="BL31">
        <v>58.664204840235598</v>
      </c>
      <c r="BM31">
        <v>61.456648457289347</v>
      </c>
      <c r="BN31">
        <v>120.01556443983276</v>
      </c>
      <c r="BO31">
        <v>56.579790643024992</v>
      </c>
      <c r="BP31">
        <v>121.05014191106906</v>
      </c>
      <c r="BQ31">
        <v>122.47535630359813</v>
      </c>
      <c r="BR31">
        <v>131.71330912198249</v>
      </c>
      <c r="BS31">
        <v>119.44792016357921</v>
      </c>
      <c r="BT31">
        <v>91.88665425580615</v>
      </c>
      <c r="BU31">
        <v>71.692556535538799</v>
      </c>
      <c r="BV31">
        <v>78.745384075441763</v>
      </c>
      <c r="BW31">
        <v>54.644917142246769</v>
      </c>
      <c r="BX31">
        <v>76.343577379680781</v>
      </c>
      <c r="BY31">
        <v>91.322061830500203</v>
      </c>
      <c r="BZ31">
        <v>71.35380108035524</v>
      </c>
      <c r="CA31">
        <v>110.79897457808161</v>
      </c>
      <c r="CB31">
        <v>140.52705465865046</v>
      </c>
      <c r="CC31">
        <v>97.163304544206056</v>
      </c>
      <c r="CD31">
        <v>69.815668202764982</v>
      </c>
      <c r="CE31">
        <v>134.07544175542466</v>
      </c>
      <c r="CF31">
        <v>114.90981780449843</v>
      </c>
      <c r="CG31">
        <v>140.80172124393442</v>
      </c>
      <c r="CH31">
        <v>140.31647694326608</v>
      </c>
      <c r="CI31">
        <v>113.08481093783379</v>
      </c>
      <c r="CJ31">
        <v>122.18237861262857</v>
      </c>
      <c r="CK31">
        <v>138.58302560502943</v>
      </c>
      <c r="CL31">
        <v>130.53224280526138</v>
      </c>
      <c r="CM31">
        <v>64.587847529526655</v>
      </c>
      <c r="CN31">
        <v>82.639545884578993</v>
      </c>
      <c r="CO31">
        <v>67.963194677571948</v>
      </c>
      <c r="CP31">
        <v>143.11502426221503</v>
      </c>
      <c r="CQ31">
        <v>125.63402203436385</v>
      </c>
      <c r="CR31">
        <v>100.22125919370099</v>
      </c>
      <c r="CS31">
        <v>121.87414166692099</v>
      </c>
      <c r="CT31">
        <v>135.07644886623737</v>
      </c>
      <c r="CU31">
        <v>67.78313547166357</v>
      </c>
      <c r="CV31">
        <v>82.343516342661829</v>
      </c>
    </row>
    <row r="32" spans="1:100" x14ac:dyDescent="0.3">
      <c r="A32">
        <v>65.89709158604694</v>
      </c>
      <c r="B32">
        <v>103.51115451521348</v>
      </c>
      <c r="C32">
        <v>87.900936918240916</v>
      </c>
      <c r="D32">
        <v>64.850306711020238</v>
      </c>
      <c r="E32">
        <v>128.1670583208716</v>
      </c>
      <c r="F32">
        <v>52.157658619953004</v>
      </c>
      <c r="G32">
        <v>99.058503982665485</v>
      </c>
      <c r="H32">
        <v>69.653920102542187</v>
      </c>
      <c r="I32">
        <v>70.224616229743333</v>
      </c>
      <c r="J32">
        <v>142.72438734092225</v>
      </c>
      <c r="K32">
        <v>118.75514999847408</v>
      </c>
      <c r="L32">
        <v>111.58940397350995</v>
      </c>
      <c r="M32">
        <v>115.77043977172154</v>
      </c>
      <c r="N32">
        <v>68.799401837214276</v>
      </c>
      <c r="O32">
        <v>122.11828974272898</v>
      </c>
      <c r="P32">
        <v>147.54631183812984</v>
      </c>
      <c r="Q32">
        <v>97.306741538743239</v>
      </c>
      <c r="R32">
        <v>73.355815301980655</v>
      </c>
      <c r="S32">
        <v>108.806115909299</v>
      </c>
      <c r="T32">
        <v>142.85561693166906</v>
      </c>
      <c r="U32">
        <v>75.925473799859617</v>
      </c>
      <c r="V32">
        <v>51.873836481826231</v>
      </c>
      <c r="W32">
        <v>106.09912411877804</v>
      </c>
      <c r="X32">
        <v>124.51704458754234</v>
      </c>
      <c r="Y32">
        <v>94.108401745658739</v>
      </c>
      <c r="Z32">
        <v>56.457716605121007</v>
      </c>
      <c r="AA32">
        <v>69.052705465865046</v>
      </c>
      <c r="AB32">
        <v>143.23099459822384</v>
      </c>
      <c r="AC32">
        <v>102.1439252906888</v>
      </c>
      <c r="AD32">
        <v>79.056672872096925</v>
      </c>
      <c r="AE32">
        <v>143.35612048707543</v>
      </c>
      <c r="AF32">
        <v>147.33878597369306</v>
      </c>
      <c r="AG32">
        <v>148.82808923612171</v>
      </c>
      <c r="AH32">
        <v>141.90649128696555</v>
      </c>
      <c r="AI32">
        <v>106.50196844386122</v>
      </c>
      <c r="AJ32">
        <v>121.782586138493</v>
      </c>
      <c r="AK32">
        <v>77.008880886257515</v>
      </c>
      <c r="AL32">
        <v>73.306985686819061</v>
      </c>
      <c r="AM32">
        <v>52.908413953062535</v>
      </c>
      <c r="AN32">
        <v>95.268105105746628</v>
      </c>
      <c r="AO32">
        <v>114.69924008911406</v>
      </c>
      <c r="AP32">
        <v>96.922208319345685</v>
      </c>
      <c r="AQ32">
        <v>138.61964781640063</v>
      </c>
      <c r="AR32">
        <v>68.683431501205476</v>
      </c>
      <c r="AS32">
        <v>102.25074007385479</v>
      </c>
      <c r="AT32">
        <v>112.62398144474624</v>
      </c>
      <c r="AU32">
        <v>51.159703360087896</v>
      </c>
      <c r="AV32">
        <v>67.941831720938751</v>
      </c>
      <c r="AW32">
        <v>146.34998626667073</v>
      </c>
      <c r="AX32">
        <v>97.099215674306464</v>
      </c>
      <c r="AY32">
        <v>61.685537278359327</v>
      </c>
      <c r="AZ32">
        <v>121.34922330393384</v>
      </c>
      <c r="BA32">
        <v>99.043244727927487</v>
      </c>
      <c r="BB32">
        <v>96.659749137852117</v>
      </c>
      <c r="BC32">
        <v>59.494308297982727</v>
      </c>
      <c r="BD32">
        <v>110.52125614185003</v>
      </c>
      <c r="BE32">
        <v>69.077120273445843</v>
      </c>
      <c r="BF32">
        <v>117.85180211798456</v>
      </c>
      <c r="BG32">
        <v>70.224616229743333</v>
      </c>
      <c r="BH32">
        <v>50.952177495651114</v>
      </c>
      <c r="BI32">
        <v>143.40800195318462</v>
      </c>
      <c r="BJ32">
        <v>67.563402203436382</v>
      </c>
      <c r="BK32">
        <v>124.27594836268196</v>
      </c>
      <c r="BL32">
        <v>115.35233619190038</v>
      </c>
      <c r="BM32">
        <v>62.149418622394485</v>
      </c>
      <c r="BN32">
        <v>100.67598498489335</v>
      </c>
      <c r="BO32">
        <v>81.296731467635112</v>
      </c>
      <c r="BP32">
        <v>101.96691793572802</v>
      </c>
      <c r="BQ32">
        <v>148.99594103823969</v>
      </c>
      <c r="BR32">
        <v>140.93600268562884</v>
      </c>
      <c r="BS32">
        <v>135.72649311807612</v>
      </c>
      <c r="BT32">
        <v>80.481887264625996</v>
      </c>
      <c r="BU32">
        <v>85.923337504196297</v>
      </c>
      <c r="BV32">
        <v>119.15799432355723</v>
      </c>
      <c r="BW32">
        <v>114.67482528153326</v>
      </c>
      <c r="BX32">
        <v>60.794396801660206</v>
      </c>
      <c r="BY32">
        <v>119.47538682210761</v>
      </c>
      <c r="BZ32">
        <v>117.09494308297982</v>
      </c>
      <c r="CA32">
        <v>58.877834406567587</v>
      </c>
      <c r="CB32">
        <v>112.75215918454543</v>
      </c>
      <c r="CC32">
        <v>113.99121066927091</v>
      </c>
      <c r="CD32">
        <v>70.08117923520615</v>
      </c>
      <c r="CE32">
        <v>127.2362437818537</v>
      </c>
      <c r="CF32">
        <v>114.98611407818842</v>
      </c>
      <c r="CG32">
        <v>117.61070589312418</v>
      </c>
      <c r="CH32">
        <v>131.59123508407851</v>
      </c>
      <c r="CI32">
        <v>115.62089907528916</v>
      </c>
      <c r="CJ32">
        <v>60.971404156620991</v>
      </c>
      <c r="CK32">
        <v>56.573686941129793</v>
      </c>
      <c r="CL32">
        <v>52.844325083162936</v>
      </c>
      <c r="CM32">
        <v>130.57191686758017</v>
      </c>
      <c r="CN32">
        <v>100.47761467329936</v>
      </c>
      <c r="CO32">
        <v>123.46110415967284</v>
      </c>
      <c r="CP32">
        <v>80.576494644001585</v>
      </c>
      <c r="CQ32">
        <v>108.50703451643422</v>
      </c>
      <c r="CR32">
        <v>144.4181646168401</v>
      </c>
      <c r="CS32">
        <v>74.9977111117893</v>
      </c>
      <c r="CT32">
        <v>126.0856959746086</v>
      </c>
      <c r="CU32">
        <v>121.04709006012146</v>
      </c>
      <c r="CV32">
        <v>111.38187810907314</v>
      </c>
    </row>
    <row r="33" spans="1:100" x14ac:dyDescent="0.3">
      <c r="A33">
        <v>120.28412732322154</v>
      </c>
      <c r="B33">
        <v>74.369029816583762</v>
      </c>
      <c r="C33">
        <v>141.34189886165962</v>
      </c>
      <c r="D33">
        <v>102.30567339091158</v>
      </c>
      <c r="E33">
        <v>135.08865627002777</v>
      </c>
      <c r="F33">
        <v>135.75395977660452</v>
      </c>
      <c r="G33">
        <v>148.60835596789451</v>
      </c>
      <c r="H33">
        <v>79.895931882686853</v>
      </c>
      <c r="I33">
        <v>83.249916074098934</v>
      </c>
      <c r="J33">
        <v>111.16824854274117</v>
      </c>
      <c r="K33">
        <v>74.54908902249214</v>
      </c>
      <c r="L33">
        <v>109.73693044831691</v>
      </c>
      <c r="M33">
        <v>77.945799127170631</v>
      </c>
      <c r="N33">
        <v>52.746665852839747</v>
      </c>
      <c r="O33">
        <v>137.84142582476272</v>
      </c>
      <c r="P33">
        <v>60.669270912808621</v>
      </c>
      <c r="Q33">
        <v>88.084047975096894</v>
      </c>
      <c r="R33">
        <v>77.451399273659476</v>
      </c>
      <c r="S33">
        <v>66.544083986938077</v>
      </c>
      <c r="T33">
        <v>61.624500259407327</v>
      </c>
      <c r="U33">
        <v>137.48741111484117</v>
      </c>
      <c r="V33">
        <v>132.02764976958525</v>
      </c>
      <c r="W33">
        <v>115.77654347361674</v>
      </c>
      <c r="X33">
        <v>111.18961149937437</v>
      </c>
      <c r="Y33">
        <v>88.633381145664856</v>
      </c>
      <c r="Z33">
        <v>104.2588579973754</v>
      </c>
      <c r="AA33">
        <v>146.45374919888911</v>
      </c>
      <c r="AB33">
        <v>103.79497665334026</v>
      </c>
      <c r="AC33">
        <v>76.633503219702746</v>
      </c>
      <c r="AD33">
        <v>83.619190038758504</v>
      </c>
      <c r="AE33">
        <v>55.835139011810661</v>
      </c>
      <c r="AF33">
        <v>100.63936277352215</v>
      </c>
      <c r="AG33">
        <v>108.96786400952178</v>
      </c>
      <c r="AH33">
        <v>124.46211127048555</v>
      </c>
      <c r="AI33">
        <v>100.44099246192816</v>
      </c>
      <c r="AJ33">
        <v>123.43668935209205</v>
      </c>
      <c r="AK33">
        <v>96.71773430585651</v>
      </c>
      <c r="AL33">
        <v>114.88540299691763</v>
      </c>
      <c r="AM33">
        <v>101.96081423383282</v>
      </c>
      <c r="AN33">
        <v>99.153111362041074</v>
      </c>
      <c r="AO33">
        <v>132.83944212164678</v>
      </c>
      <c r="AP33">
        <v>104.37788018433179</v>
      </c>
      <c r="AQ33">
        <v>76.807458723715939</v>
      </c>
      <c r="AR33">
        <v>133.87096774193549</v>
      </c>
      <c r="AS33">
        <v>83.149204992828146</v>
      </c>
      <c r="AT33">
        <v>93.394268623920397</v>
      </c>
      <c r="AU33">
        <v>79.938657795953247</v>
      </c>
      <c r="AV33">
        <v>143.81694998016297</v>
      </c>
      <c r="AW33">
        <v>105.62913907284768</v>
      </c>
      <c r="AX33">
        <v>137.93908505508591</v>
      </c>
      <c r="AY33">
        <v>105.08590960417493</v>
      </c>
      <c r="AZ33">
        <v>108.70235297708059</v>
      </c>
      <c r="BA33">
        <v>57.104709006012143</v>
      </c>
      <c r="BB33">
        <v>143.84746848963897</v>
      </c>
      <c r="BC33">
        <v>108.6107974486526</v>
      </c>
      <c r="BD33">
        <v>126.80898464918974</v>
      </c>
      <c r="BE33">
        <v>122.38074892422254</v>
      </c>
      <c r="BF33">
        <v>72.241889706106747</v>
      </c>
      <c r="BG33">
        <v>101.74413281655323</v>
      </c>
      <c r="BH33">
        <v>59.503463850825526</v>
      </c>
      <c r="BI33">
        <v>146.8138676107059</v>
      </c>
      <c r="BJ33">
        <v>55.023346659749137</v>
      </c>
      <c r="BK33">
        <v>114.26282540360729</v>
      </c>
      <c r="BL33">
        <v>52.059999389629809</v>
      </c>
      <c r="BM33">
        <v>140.72542497024443</v>
      </c>
      <c r="BN33">
        <v>72.803430280465108</v>
      </c>
      <c r="BO33">
        <v>119.60966826380199</v>
      </c>
      <c r="BP33">
        <v>88.303781243324067</v>
      </c>
      <c r="BQ33">
        <v>90.180669576097898</v>
      </c>
      <c r="BR33">
        <v>104.73799859614857</v>
      </c>
      <c r="BS33">
        <v>118.24243903927733</v>
      </c>
      <c r="BT33">
        <v>103.03506576738792</v>
      </c>
      <c r="BU33">
        <v>132.25043488876003</v>
      </c>
      <c r="BV33">
        <v>65.262306588946188</v>
      </c>
      <c r="BW33">
        <v>139.95635853144933</v>
      </c>
      <c r="BX33">
        <v>137.59727774895475</v>
      </c>
      <c r="BY33">
        <v>100.76143681142614</v>
      </c>
      <c r="BZ33">
        <v>129.29929502243112</v>
      </c>
      <c r="CA33">
        <v>80.744346446119565</v>
      </c>
      <c r="CB33">
        <v>91.740165410321367</v>
      </c>
      <c r="CC33">
        <v>83.210242011780139</v>
      </c>
      <c r="CD33">
        <v>124.05621509445479</v>
      </c>
      <c r="CE33">
        <v>139.88311410870693</v>
      </c>
      <c r="CF33">
        <v>74.924466689046909</v>
      </c>
      <c r="CG33">
        <v>79.410687582018497</v>
      </c>
      <c r="CH33">
        <v>115.57512131107516</v>
      </c>
      <c r="CI33">
        <v>72.812585833307907</v>
      </c>
      <c r="CJ33">
        <v>110.11841181676687</v>
      </c>
      <c r="CK33">
        <v>102.53151036103395</v>
      </c>
      <c r="CL33">
        <v>68.106631672109131</v>
      </c>
      <c r="CM33">
        <v>125.49363689077425</v>
      </c>
      <c r="CN33">
        <v>93.293557542649609</v>
      </c>
      <c r="CO33">
        <v>113.14279610583819</v>
      </c>
      <c r="CP33">
        <v>104.4938505203406</v>
      </c>
      <c r="CQ33">
        <v>65.793328653828553</v>
      </c>
      <c r="CR33">
        <v>61.700796533097325</v>
      </c>
      <c r="CS33">
        <v>126.88833277382733</v>
      </c>
      <c r="CT33">
        <v>145.61143833735161</v>
      </c>
      <c r="CU33">
        <v>77.616199224829856</v>
      </c>
      <c r="CV33">
        <v>74.051637318033386</v>
      </c>
    </row>
    <row r="34" spans="1:100" x14ac:dyDescent="0.3">
      <c r="A34">
        <v>103.54167302468947</v>
      </c>
      <c r="B34">
        <v>121.8222602008118</v>
      </c>
      <c r="C34">
        <v>63.650929288613547</v>
      </c>
      <c r="D34">
        <v>72.33649708548235</v>
      </c>
      <c r="E34">
        <v>121.23935666982024</v>
      </c>
      <c r="F34">
        <v>67.181920834986414</v>
      </c>
      <c r="G34">
        <v>148.81282998138371</v>
      </c>
      <c r="H34">
        <v>103.30362865077669</v>
      </c>
      <c r="I34">
        <v>118.41639454329051</v>
      </c>
      <c r="J34">
        <v>57.184057130649741</v>
      </c>
      <c r="K34">
        <v>78.93154698324534</v>
      </c>
      <c r="L34">
        <v>78.391369365520191</v>
      </c>
      <c r="M34">
        <v>99.327066866054267</v>
      </c>
      <c r="N34">
        <v>88.300729392376468</v>
      </c>
      <c r="O34">
        <v>86.896877956480608</v>
      </c>
      <c r="P34">
        <v>82.020020142216254</v>
      </c>
      <c r="Q34">
        <v>111.55583361308635</v>
      </c>
      <c r="R34">
        <v>65.280617694631786</v>
      </c>
      <c r="S34">
        <v>65.915402691732538</v>
      </c>
      <c r="T34">
        <v>62.128055665761281</v>
      </c>
      <c r="U34">
        <v>78.507339701528977</v>
      </c>
      <c r="V34">
        <v>66.208380382702103</v>
      </c>
      <c r="W34">
        <v>86.88467055269021</v>
      </c>
      <c r="X34">
        <v>140.65828424939724</v>
      </c>
      <c r="Y34">
        <v>80.521561326944791</v>
      </c>
      <c r="Z34">
        <v>61.636707663197726</v>
      </c>
      <c r="AA34">
        <v>53.424176763206887</v>
      </c>
      <c r="AB34">
        <v>110.9027375103</v>
      </c>
      <c r="AC34">
        <v>75.244911038544871</v>
      </c>
      <c r="AD34">
        <v>115.97796563615833</v>
      </c>
      <c r="AE34">
        <v>110.23133030182805</v>
      </c>
      <c r="AF34">
        <v>74.945829645680107</v>
      </c>
      <c r="AG34">
        <v>97.886593218787198</v>
      </c>
      <c r="AH34">
        <v>149.23398541215246</v>
      </c>
      <c r="AI34">
        <v>70.395519882808927</v>
      </c>
      <c r="AJ34">
        <v>124.23322244941556</v>
      </c>
      <c r="AK34">
        <v>131.99102755821406</v>
      </c>
      <c r="AL34">
        <v>87.199011200292972</v>
      </c>
      <c r="AM34">
        <v>77.277443769646297</v>
      </c>
      <c r="AN34">
        <v>116.42353587450789</v>
      </c>
      <c r="AO34">
        <v>91.312906277657405</v>
      </c>
      <c r="AP34">
        <v>78.281502731406604</v>
      </c>
      <c r="AQ34">
        <v>66.574602496414073</v>
      </c>
      <c r="AR34">
        <v>51.696829126865445</v>
      </c>
      <c r="AS34">
        <v>103.50810266426588</v>
      </c>
      <c r="AT34">
        <v>105.02487258522294</v>
      </c>
      <c r="AU34">
        <v>144.22894985808892</v>
      </c>
      <c r="AV34">
        <v>101.56102175969725</v>
      </c>
      <c r="AW34">
        <v>136.13544114505447</v>
      </c>
      <c r="AX34">
        <v>68.497268593401898</v>
      </c>
      <c r="AY34">
        <v>86.42994476149785</v>
      </c>
      <c r="AZ34">
        <v>57.071138645588547</v>
      </c>
      <c r="BA34">
        <v>133.30027161473433</v>
      </c>
      <c r="BB34">
        <v>55.746635334330271</v>
      </c>
      <c r="BC34">
        <v>138.27173680837427</v>
      </c>
      <c r="BD34">
        <v>81.272316660054315</v>
      </c>
      <c r="BE34">
        <v>110.00244148075808</v>
      </c>
      <c r="BF34">
        <v>112.27607043671986</v>
      </c>
      <c r="BG34">
        <v>105.06454664754173</v>
      </c>
      <c r="BH34">
        <v>82.911160618915375</v>
      </c>
      <c r="BI34">
        <v>65.643787957396157</v>
      </c>
      <c r="BJ34">
        <v>63.879818109683526</v>
      </c>
      <c r="BK34">
        <v>94.083986938077942</v>
      </c>
      <c r="BL34">
        <v>86.103396710104676</v>
      </c>
      <c r="BM34">
        <v>140.02960295419172</v>
      </c>
      <c r="BN34">
        <v>104.66475417340618</v>
      </c>
      <c r="BO34">
        <v>132.448805200354</v>
      </c>
      <c r="BP34">
        <v>131.23722037415692</v>
      </c>
      <c r="BQ34">
        <v>96.812341685232099</v>
      </c>
      <c r="BR34">
        <v>139.22391430402539</v>
      </c>
      <c r="BS34">
        <v>69.705801568651395</v>
      </c>
      <c r="BT34">
        <v>129.66246528519548</v>
      </c>
      <c r="BU34">
        <v>71.897030549027988</v>
      </c>
      <c r="BV34">
        <v>99.937437055574208</v>
      </c>
      <c r="BW34">
        <v>138.45789971617785</v>
      </c>
      <c r="BX34">
        <v>144.3906979583117</v>
      </c>
      <c r="BY34">
        <v>143.90850550859096</v>
      </c>
      <c r="BZ34">
        <v>98.057496871852777</v>
      </c>
      <c r="CA34">
        <v>113.57921079134496</v>
      </c>
      <c r="CB34">
        <v>74.83596301156652</v>
      </c>
      <c r="CC34">
        <v>92.344431897946109</v>
      </c>
      <c r="CD34">
        <v>111.71147801141393</v>
      </c>
      <c r="CE34">
        <v>60.739463484603412</v>
      </c>
      <c r="CF34">
        <v>73.859370708334609</v>
      </c>
      <c r="CG34">
        <v>59.094515823847161</v>
      </c>
      <c r="CH34">
        <v>63.937803277687919</v>
      </c>
      <c r="CI34">
        <v>114.77553636280405</v>
      </c>
      <c r="CJ34">
        <v>75.095370342112489</v>
      </c>
      <c r="CK34">
        <v>78.839991454817351</v>
      </c>
      <c r="CL34">
        <v>93.900875881221964</v>
      </c>
      <c r="CM34">
        <v>78.56837672048097</v>
      </c>
      <c r="CN34">
        <v>58.798486281929989</v>
      </c>
      <c r="CO34">
        <v>94.077883236182743</v>
      </c>
      <c r="CP34">
        <v>74.365977965636162</v>
      </c>
      <c r="CQ34">
        <v>83.088167973876153</v>
      </c>
      <c r="CR34">
        <v>134.27076021607104</v>
      </c>
      <c r="CS34">
        <v>120.29938657795954</v>
      </c>
      <c r="CT34">
        <v>78.614154484694978</v>
      </c>
      <c r="CU34">
        <v>99.153111362041074</v>
      </c>
      <c r="CV34">
        <v>67.026276436658833</v>
      </c>
    </row>
    <row r="35" spans="1:100" x14ac:dyDescent="0.3">
      <c r="A35">
        <v>145.7365642262032</v>
      </c>
      <c r="B35">
        <v>93.336283455916004</v>
      </c>
      <c r="C35">
        <v>55.716116824854275</v>
      </c>
      <c r="D35">
        <v>73.664052247688218</v>
      </c>
      <c r="E35">
        <v>92.58552812280648</v>
      </c>
      <c r="F35">
        <v>103.42875453962829</v>
      </c>
      <c r="G35">
        <v>60.425122837000643</v>
      </c>
      <c r="H35">
        <v>93.845942564165171</v>
      </c>
      <c r="I35">
        <v>111.35135959959715</v>
      </c>
      <c r="J35">
        <v>62.521744438001647</v>
      </c>
      <c r="K35">
        <v>77.002777184362316</v>
      </c>
      <c r="L35">
        <v>142.41309854426709</v>
      </c>
      <c r="M35">
        <v>131.11514633625293</v>
      </c>
      <c r="N35">
        <v>125.80797753837703</v>
      </c>
      <c r="O35">
        <v>62.591937009796439</v>
      </c>
      <c r="P35">
        <v>129.82116153447066</v>
      </c>
      <c r="Q35">
        <v>124.83443708609272</v>
      </c>
      <c r="R35">
        <v>111.36661885433514</v>
      </c>
      <c r="S35">
        <v>102.05542161320841</v>
      </c>
      <c r="T35">
        <v>134.15173802911465</v>
      </c>
      <c r="U35">
        <v>110.28931546983245</v>
      </c>
      <c r="V35">
        <v>59.854426709799498</v>
      </c>
      <c r="W35">
        <v>141.4395580919828</v>
      </c>
      <c r="X35">
        <v>63.208410901211586</v>
      </c>
      <c r="Y35">
        <v>76.212347788933982</v>
      </c>
      <c r="Z35">
        <v>118.6025574510941</v>
      </c>
      <c r="AA35">
        <v>148.19025238807336</v>
      </c>
      <c r="AB35">
        <v>136.38874477370524</v>
      </c>
      <c r="AC35">
        <v>149.24924466689046</v>
      </c>
      <c r="AD35">
        <v>103.2303842280343</v>
      </c>
      <c r="AE35">
        <v>138.75087740714741</v>
      </c>
      <c r="AF35">
        <v>64.355906857509083</v>
      </c>
      <c r="AG35">
        <v>67.349772637104408</v>
      </c>
      <c r="AH35">
        <v>139.97161778618732</v>
      </c>
      <c r="AI35">
        <v>64.175847651600691</v>
      </c>
      <c r="AJ35">
        <v>54.745628223517564</v>
      </c>
      <c r="AK35">
        <v>75.25101474044007</v>
      </c>
      <c r="AL35">
        <v>141.73863948484757</v>
      </c>
      <c r="AM35">
        <v>94.373912778099907</v>
      </c>
      <c r="AN35">
        <v>121.92907498397778</v>
      </c>
      <c r="AO35">
        <v>107.63725699636831</v>
      </c>
      <c r="AP35">
        <v>121.13254188665425</v>
      </c>
      <c r="AQ35">
        <v>91.587572862941371</v>
      </c>
      <c r="AR35">
        <v>129.00326548051393</v>
      </c>
      <c r="AS35">
        <v>75.626392406994839</v>
      </c>
      <c r="AT35">
        <v>93.473616748558001</v>
      </c>
      <c r="AU35">
        <v>113.79284035767694</v>
      </c>
      <c r="AV35">
        <v>140.1760917996765</v>
      </c>
      <c r="AW35">
        <v>122.20374156926177</v>
      </c>
      <c r="AX35">
        <v>73.023163548692281</v>
      </c>
      <c r="AY35">
        <v>77.021088290047913</v>
      </c>
      <c r="AZ35">
        <v>149.89623706778161</v>
      </c>
      <c r="BA35">
        <v>141.60740989410078</v>
      </c>
      <c r="BB35">
        <v>128.80794701986756</v>
      </c>
      <c r="BC35">
        <v>50.259407330545976</v>
      </c>
      <c r="BD35">
        <v>76.523636585589159</v>
      </c>
      <c r="BE35">
        <v>56.472975859859005</v>
      </c>
      <c r="BF35">
        <v>98.558000427259145</v>
      </c>
      <c r="BG35">
        <v>102.03711050752281</v>
      </c>
      <c r="BH35">
        <v>125.79577013458663</v>
      </c>
      <c r="BI35">
        <v>131.78350169377728</v>
      </c>
      <c r="BJ35">
        <v>92.536698507644886</v>
      </c>
      <c r="BK35">
        <v>92.625202185125275</v>
      </c>
      <c r="BL35">
        <v>139.77935117648855</v>
      </c>
      <c r="BM35">
        <v>122.60658589434492</v>
      </c>
      <c r="BN35">
        <v>51.608325449385049</v>
      </c>
      <c r="BO35">
        <v>131.10599078341014</v>
      </c>
      <c r="BP35">
        <v>146.18823816644795</v>
      </c>
      <c r="BQ35">
        <v>131.02664265877254</v>
      </c>
      <c r="BR35">
        <v>63.940855128635519</v>
      </c>
      <c r="BS35">
        <v>119.83855708487198</v>
      </c>
      <c r="BT35">
        <v>87.37907040620135</v>
      </c>
      <c r="BU35">
        <v>131.56071657460251</v>
      </c>
      <c r="BV35">
        <v>51.123081148716693</v>
      </c>
      <c r="BW35">
        <v>108.54976042970061</v>
      </c>
      <c r="BX35">
        <v>120.68086794640949</v>
      </c>
      <c r="BY35">
        <v>82.767723624378192</v>
      </c>
      <c r="BZ35">
        <v>95.924253059480577</v>
      </c>
      <c r="CA35">
        <v>123.58317819757683</v>
      </c>
      <c r="CB35">
        <v>93.082979827265234</v>
      </c>
      <c r="CC35">
        <v>115.58732871486556</v>
      </c>
      <c r="CD35">
        <v>139.77324747459335</v>
      </c>
      <c r="CE35">
        <v>87.980285042878506</v>
      </c>
      <c r="CF35">
        <v>143.52092043824581</v>
      </c>
      <c r="CG35">
        <v>139.05301065095981</v>
      </c>
      <c r="CH35">
        <v>128.06634723960082</v>
      </c>
      <c r="CI35">
        <v>98.008667256691183</v>
      </c>
      <c r="CJ35">
        <v>135.77837458418531</v>
      </c>
      <c r="CK35">
        <v>54.031495101779228</v>
      </c>
      <c r="CL35">
        <v>131.48442030091252</v>
      </c>
      <c r="CM35">
        <v>71.753593554490806</v>
      </c>
      <c r="CN35">
        <v>75.214392529068874</v>
      </c>
      <c r="CO35">
        <v>115.60258796960356</v>
      </c>
      <c r="CP35">
        <v>121.39194921720024</v>
      </c>
      <c r="CQ35">
        <v>135.42130802331616</v>
      </c>
      <c r="CR35">
        <v>112.38288521988586</v>
      </c>
      <c r="CS35">
        <v>134.65224158452102</v>
      </c>
      <c r="CT35">
        <v>127.45902890102847</v>
      </c>
      <c r="CU35">
        <v>62.924588763084813</v>
      </c>
      <c r="CV35">
        <v>86.692403942991433</v>
      </c>
    </row>
    <row r="36" spans="1:100" x14ac:dyDescent="0.3">
      <c r="A36">
        <v>138.58912930692463</v>
      </c>
      <c r="B36">
        <v>111.58024842066715</v>
      </c>
      <c r="C36">
        <v>62.222663045136876</v>
      </c>
      <c r="D36">
        <v>115.46220282601398</v>
      </c>
      <c r="E36">
        <v>148.20856349375896</v>
      </c>
      <c r="F36">
        <v>98.710592974639127</v>
      </c>
      <c r="G36">
        <v>72.608111819818717</v>
      </c>
      <c r="H36">
        <v>109.78881191442611</v>
      </c>
      <c r="I36">
        <v>66.299935911130092</v>
      </c>
      <c r="J36">
        <v>108.58638264107181</v>
      </c>
      <c r="K36">
        <v>148.37336344492934</v>
      </c>
      <c r="L36">
        <v>72.78817102572711</v>
      </c>
      <c r="M36">
        <v>87.104403820917383</v>
      </c>
      <c r="N36">
        <v>74.759666737876529</v>
      </c>
      <c r="O36">
        <v>90.064699240089112</v>
      </c>
      <c r="P36">
        <v>149.13022247993408</v>
      </c>
      <c r="Q36">
        <v>87.604907376323752</v>
      </c>
      <c r="R36">
        <v>83.310953093050941</v>
      </c>
      <c r="S36">
        <v>138.32972197637866</v>
      </c>
      <c r="T36">
        <v>70.258186590166929</v>
      </c>
      <c r="U36">
        <v>63.348796044801176</v>
      </c>
      <c r="V36">
        <v>127.93816949980163</v>
      </c>
      <c r="W36">
        <v>121.12033448286385</v>
      </c>
      <c r="X36">
        <v>75.226599932859273</v>
      </c>
      <c r="Y36">
        <v>78.492080446790979</v>
      </c>
      <c r="Z36">
        <v>122.26172673726616</v>
      </c>
      <c r="AA36">
        <v>129.24130985442673</v>
      </c>
      <c r="AB36">
        <v>146.5269936216315</v>
      </c>
      <c r="AC36">
        <v>70.755638294625697</v>
      </c>
      <c r="AD36">
        <v>147.50663777581104</v>
      </c>
      <c r="AE36">
        <v>85.868404187139504</v>
      </c>
      <c r="AF36">
        <v>64.111758781701099</v>
      </c>
      <c r="AG36">
        <v>101.87231055635243</v>
      </c>
      <c r="AH36">
        <v>63.647877437665947</v>
      </c>
      <c r="AI36">
        <v>125.58824427014986</v>
      </c>
      <c r="AJ36">
        <v>130.72450941496018</v>
      </c>
      <c r="AK36">
        <v>94.163335062715532</v>
      </c>
      <c r="AL36">
        <v>62.149418622394485</v>
      </c>
      <c r="AM36">
        <v>148.66328928495133</v>
      </c>
      <c r="AN36">
        <v>71.573534348582413</v>
      </c>
      <c r="AO36">
        <v>143.90545365764336</v>
      </c>
      <c r="AP36">
        <v>88.435010834070866</v>
      </c>
      <c r="AQ36">
        <v>66.129032258064512</v>
      </c>
      <c r="AR36">
        <v>61.630603961302526</v>
      </c>
      <c r="AS36">
        <v>52.020325327311014</v>
      </c>
      <c r="AT36">
        <v>112.22724082155827</v>
      </c>
      <c r="AU36">
        <v>101.30466628009887</v>
      </c>
      <c r="AV36">
        <v>83.530686361278114</v>
      </c>
      <c r="AW36">
        <v>62.842188787499623</v>
      </c>
      <c r="AX36">
        <v>73.831904049806212</v>
      </c>
      <c r="AY36">
        <v>59.405804620502337</v>
      </c>
      <c r="AZ36">
        <v>55.648976104007076</v>
      </c>
      <c r="BA36">
        <v>134.47828608050781</v>
      </c>
      <c r="BB36">
        <v>113.24350718710897</v>
      </c>
      <c r="BC36">
        <v>127.43156224250008</v>
      </c>
      <c r="BD36">
        <v>94.676046021912299</v>
      </c>
      <c r="BE36">
        <v>129.68993194372388</v>
      </c>
      <c r="BF36">
        <v>65.936765648365736</v>
      </c>
      <c r="BG36">
        <v>128.78963591418196</v>
      </c>
      <c r="BH36">
        <v>89.057588427381205</v>
      </c>
      <c r="BI36">
        <v>120.90365306558428</v>
      </c>
      <c r="BJ36">
        <v>60.010071108127079</v>
      </c>
      <c r="BK36">
        <v>70.929593798638876</v>
      </c>
      <c r="BL36">
        <v>106.91396832178717</v>
      </c>
      <c r="BM36">
        <v>82.343516342661829</v>
      </c>
      <c r="BN36">
        <v>87.116611224707782</v>
      </c>
      <c r="BO36">
        <v>85.996581926938688</v>
      </c>
      <c r="BP36">
        <v>80.585650196844384</v>
      </c>
      <c r="BQ36">
        <v>80.692464980010371</v>
      </c>
      <c r="BR36">
        <v>106.04113895077364</v>
      </c>
      <c r="BS36">
        <v>71.103549302652056</v>
      </c>
      <c r="BT36">
        <v>148.26960051271095</v>
      </c>
      <c r="BU36">
        <v>62.753685110019227</v>
      </c>
      <c r="BV36">
        <v>142.24219489120151</v>
      </c>
      <c r="BW36">
        <v>102.27210303048798</v>
      </c>
      <c r="BX36">
        <v>74.707785271767335</v>
      </c>
      <c r="BY36">
        <v>105.80614642780847</v>
      </c>
      <c r="BZ36">
        <v>99.275185399945059</v>
      </c>
      <c r="CA36">
        <v>112.62398144474624</v>
      </c>
      <c r="CB36">
        <v>79.160435804315313</v>
      </c>
      <c r="CC36">
        <v>146.28284554582353</v>
      </c>
      <c r="CD36">
        <v>135.29313028351694</v>
      </c>
      <c r="CE36">
        <v>75.431073946348462</v>
      </c>
      <c r="CF36">
        <v>148.67854853968933</v>
      </c>
      <c r="CG36">
        <v>52.374340037232585</v>
      </c>
      <c r="CH36">
        <v>107.64946440015871</v>
      </c>
      <c r="CI36">
        <v>82.718894009216598</v>
      </c>
      <c r="CJ36">
        <v>64.868617816705836</v>
      </c>
      <c r="CK36">
        <v>56.250190740684225</v>
      </c>
      <c r="CL36">
        <v>138.86989959410383</v>
      </c>
      <c r="CM36">
        <v>59.945982238227487</v>
      </c>
      <c r="CN36">
        <v>122.28919339579456</v>
      </c>
      <c r="CO36">
        <v>111.40934476760154</v>
      </c>
      <c r="CP36">
        <v>106.96279793694876</v>
      </c>
      <c r="CQ36">
        <v>107.49687185277871</v>
      </c>
      <c r="CR36">
        <v>66.522721030304879</v>
      </c>
      <c r="CS36">
        <v>90.90395825067904</v>
      </c>
      <c r="CT36">
        <v>113.32590716269416</v>
      </c>
      <c r="CU36">
        <v>109.51414532914212</v>
      </c>
      <c r="CV36">
        <v>130.14465773491622</v>
      </c>
    </row>
    <row r="37" spans="1:100" x14ac:dyDescent="0.3">
      <c r="A37">
        <v>63.385418256172372</v>
      </c>
      <c r="B37">
        <v>69.293801690725431</v>
      </c>
      <c r="C37">
        <v>51.455732902005067</v>
      </c>
      <c r="D37">
        <v>84.55305642872402</v>
      </c>
      <c r="E37">
        <v>58.749656666768395</v>
      </c>
      <c r="F37">
        <v>128.93917661061434</v>
      </c>
      <c r="G37">
        <v>50.341807306131166</v>
      </c>
      <c r="H37">
        <v>109.31577501754815</v>
      </c>
      <c r="I37">
        <v>55.557420575579087</v>
      </c>
      <c r="J37">
        <v>119.16409802545243</v>
      </c>
      <c r="K37">
        <v>55.865657521286664</v>
      </c>
      <c r="L37">
        <v>109.65147862178412</v>
      </c>
      <c r="M37">
        <v>67.319254127628398</v>
      </c>
      <c r="N37">
        <v>55.163731803338727</v>
      </c>
      <c r="O37">
        <v>105.30259102145452</v>
      </c>
      <c r="P37">
        <v>75.147251808221682</v>
      </c>
      <c r="Q37">
        <v>71.008941923276467</v>
      </c>
      <c r="R37">
        <v>118.75820184942168</v>
      </c>
      <c r="S37">
        <v>64.981536301767022</v>
      </c>
      <c r="T37">
        <v>121.52317880794702</v>
      </c>
      <c r="U37">
        <v>125.39597766045107</v>
      </c>
      <c r="V37">
        <v>65.89709158604694</v>
      </c>
      <c r="W37">
        <v>120.18646809289835</v>
      </c>
      <c r="X37">
        <v>83.387249366740932</v>
      </c>
      <c r="Y37">
        <v>105.18967253639332</v>
      </c>
      <c r="Z37">
        <v>86.774803918576623</v>
      </c>
      <c r="AA37">
        <v>107.45414593951232</v>
      </c>
      <c r="AB37">
        <v>79.91424298837245</v>
      </c>
      <c r="AC37">
        <v>116.62190618610188</v>
      </c>
      <c r="AD37">
        <v>121.52317880794702</v>
      </c>
      <c r="AE37">
        <v>79.853205969420458</v>
      </c>
      <c r="AF37">
        <v>81.412701803643913</v>
      </c>
      <c r="AG37">
        <v>110.11230811487167</v>
      </c>
      <c r="AH37">
        <v>84.757530442213209</v>
      </c>
      <c r="AI37">
        <v>145.93188268684958</v>
      </c>
      <c r="AJ37">
        <v>55.08438367870113</v>
      </c>
      <c r="AK37">
        <v>55.61540574358348</v>
      </c>
      <c r="AL37">
        <v>102.01574755088961</v>
      </c>
      <c r="AM37">
        <v>72.882778405102698</v>
      </c>
      <c r="AN37">
        <v>117.93115024262215</v>
      </c>
      <c r="AO37">
        <v>96.305734427930531</v>
      </c>
      <c r="AP37">
        <v>111.22318185979796</v>
      </c>
      <c r="AQ37">
        <v>94.636371959593504</v>
      </c>
      <c r="AR37">
        <v>75.070955534531691</v>
      </c>
      <c r="AS37">
        <v>146.17297891170995</v>
      </c>
      <c r="AT37">
        <v>132.33893856624042</v>
      </c>
      <c r="AU37">
        <v>115.41642506179997</v>
      </c>
      <c r="AV37">
        <v>71.494186223944823</v>
      </c>
      <c r="AW37">
        <v>147.24723044526507</v>
      </c>
      <c r="AX37">
        <v>58.291879024628436</v>
      </c>
      <c r="AY37">
        <v>91.993469038972137</v>
      </c>
      <c r="AZ37">
        <v>131.28299813837091</v>
      </c>
      <c r="BA37">
        <v>100.77059236426894</v>
      </c>
      <c r="BB37">
        <v>94.633320108645904</v>
      </c>
      <c r="BC37">
        <v>62.851344340342422</v>
      </c>
      <c r="BD37">
        <v>88.416699728385268</v>
      </c>
      <c r="BE37">
        <v>132.14972380748924</v>
      </c>
      <c r="BF37">
        <v>56.414990691854612</v>
      </c>
      <c r="BG37">
        <v>116.99728385265664</v>
      </c>
      <c r="BH37">
        <v>85.831781975768308</v>
      </c>
      <c r="BI37">
        <v>125.39292580950347</v>
      </c>
      <c r="BJ37">
        <v>125.10605182042909</v>
      </c>
      <c r="BK37">
        <v>51.019318216498306</v>
      </c>
      <c r="BL37">
        <v>107.43278298287912</v>
      </c>
      <c r="BM37">
        <v>57.739494003112888</v>
      </c>
      <c r="BN37">
        <v>132.11615344706564</v>
      </c>
      <c r="BO37">
        <v>131.27384258552812</v>
      </c>
      <c r="BP37">
        <v>122.38074892422254</v>
      </c>
      <c r="BQ37">
        <v>67.072054200872827</v>
      </c>
      <c r="BR37">
        <v>77.747428815576654</v>
      </c>
      <c r="BS37">
        <v>65.115817743461406</v>
      </c>
      <c r="BT37">
        <v>133.83739738151189</v>
      </c>
      <c r="BU37">
        <v>118.16003906369212</v>
      </c>
      <c r="BV37">
        <v>94.862208929715877</v>
      </c>
      <c r="BW37">
        <v>122.36548966948455</v>
      </c>
      <c r="BX37">
        <v>77.124851222266301</v>
      </c>
      <c r="BY37">
        <v>120.71749015778069</v>
      </c>
      <c r="BZ37">
        <v>57.300027466658527</v>
      </c>
      <c r="CA37">
        <v>122.56996368297372</v>
      </c>
      <c r="CB37">
        <v>120.41840876491592</v>
      </c>
      <c r="CC37">
        <v>139.80681783501694</v>
      </c>
      <c r="CD37">
        <v>111.14078188421277</v>
      </c>
      <c r="CE37">
        <v>53.70494705038606</v>
      </c>
      <c r="CF37">
        <v>71.100497451704456</v>
      </c>
      <c r="CG37">
        <v>89.252906888027582</v>
      </c>
      <c r="CH37">
        <v>56.936857203894164</v>
      </c>
      <c r="CI37">
        <v>137.98791467024751</v>
      </c>
      <c r="CJ37">
        <v>140.92379528183844</v>
      </c>
      <c r="CK37">
        <v>148.71211890011293</v>
      </c>
      <c r="CL37">
        <v>61.06906338694418</v>
      </c>
      <c r="CM37">
        <v>110.32288583025604</v>
      </c>
      <c r="CN37">
        <v>73.053682058168278</v>
      </c>
      <c r="CO37">
        <v>94.953764458143866</v>
      </c>
      <c r="CP37">
        <v>124.29731131931516</v>
      </c>
      <c r="CQ37">
        <v>125.11825922421949</v>
      </c>
      <c r="CR37">
        <v>84.195989867854848</v>
      </c>
      <c r="CS37">
        <v>88.096255378887292</v>
      </c>
      <c r="CT37">
        <v>85.676137577440727</v>
      </c>
      <c r="CU37">
        <v>57.034516434217352</v>
      </c>
      <c r="CV37">
        <v>124.84054078798792</v>
      </c>
    </row>
    <row r="38" spans="1:100" x14ac:dyDescent="0.3">
      <c r="A38">
        <v>149.45066682943207</v>
      </c>
      <c r="B38">
        <v>135.44572283089695</v>
      </c>
      <c r="C38">
        <v>51.947080904568622</v>
      </c>
      <c r="D38">
        <v>70.322275460066521</v>
      </c>
      <c r="E38">
        <v>87.455366679891355</v>
      </c>
      <c r="F38">
        <v>141.51585436567279</v>
      </c>
      <c r="G38">
        <v>146.33167516098513</v>
      </c>
      <c r="H38">
        <v>130.86184270760216</v>
      </c>
      <c r="I38">
        <v>130.47425763725698</v>
      </c>
      <c r="J38">
        <v>71.588793603320411</v>
      </c>
      <c r="K38">
        <v>79.691457869197677</v>
      </c>
      <c r="L38">
        <v>57.071138645588547</v>
      </c>
      <c r="M38">
        <v>81.730094302194274</v>
      </c>
      <c r="N38">
        <v>101.78380687887204</v>
      </c>
      <c r="O38">
        <v>116.3289284951323</v>
      </c>
      <c r="P38">
        <v>128.2067323831904</v>
      </c>
      <c r="Q38">
        <v>137.12729270302438</v>
      </c>
      <c r="R38">
        <v>93.461409344767603</v>
      </c>
      <c r="S38">
        <v>74.927518539994509</v>
      </c>
      <c r="T38">
        <v>129.83642078920866</v>
      </c>
      <c r="U38">
        <v>64.987640003662221</v>
      </c>
      <c r="V38">
        <v>116.49067659535508</v>
      </c>
      <c r="W38">
        <v>71.323282570879229</v>
      </c>
      <c r="X38">
        <v>88.151188695944086</v>
      </c>
      <c r="Y38">
        <v>115.70940275276955</v>
      </c>
      <c r="Z38">
        <v>82.853175450910982</v>
      </c>
      <c r="AA38">
        <v>130.16602069154942</v>
      </c>
      <c r="AB38">
        <v>97.41355632190924</v>
      </c>
      <c r="AC38">
        <v>51.858577227088226</v>
      </c>
      <c r="AD38">
        <v>118.72463148899809</v>
      </c>
      <c r="AE38">
        <v>81.174657429731127</v>
      </c>
      <c r="AF38">
        <v>93.693350016785189</v>
      </c>
      <c r="AG38">
        <v>139.49247718741418</v>
      </c>
      <c r="AH38">
        <v>53.161717581713312</v>
      </c>
      <c r="AI38">
        <v>105.59862056337168</v>
      </c>
      <c r="AJ38">
        <v>78.03735465559862</v>
      </c>
      <c r="AK38">
        <v>91.145054475539411</v>
      </c>
      <c r="AL38">
        <v>51.504562517166661</v>
      </c>
      <c r="AM38">
        <v>148.47102267525253</v>
      </c>
      <c r="AN38">
        <v>142.15369121372112</v>
      </c>
      <c r="AO38">
        <v>101.28330332346567</v>
      </c>
      <c r="AP38">
        <v>71.655934324167603</v>
      </c>
      <c r="AQ38">
        <v>62.320322275460065</v>
      </c>
      <c r="AR38">
        <v>99.772637104403827</v>
      </c>
      <c r="AS38">
        <v>64.685506759849844</v>
      </c>
      <c r="AT38">
        <v>71.292764061403233</v>
      </c>
      <c r="AU38">
        <v>97.975096896267587</v>
      </c>
      <c r="AV38">
        <v>76.80440687276834</v>
      </c>
      <c r="AW38">
        <v>118.5232093264565</v>
      </c>
      <c r="AX38">
        <v>144.23810541093172</v>
      </c>
      <c r="AY38">
        <v>103.27005829035309</v>
      </c>
      <c r="AZ38">
        <v>89.973143711661123</v>
      </c>
      <c r="BA38">
        <v>111.29032258064515</v>
      </c>
      <c r="BB38">
        <v>110.82644123661001</v>
      </c>
      <c r="BC38">
        <v>148.47407452620013</v>
      </c>
      <c r="BD38">
        <v>96.644489883114119</v>
      </c>
      <c r="BE38">
        <v>109.17233802301095</v>
      </c>
      <c r="BF38">
        <v>129.31150242622152</v>
      </c>
      <c r="BG38">
        <v>59.152500991851554</v>
      </c>
      <c r="BH38">
        <v>58.56349375896481</v>
      </c>
      <c r="BI38">
        <v>64.371166112247082</v>
      </c>
      <c r="BJ38">
        <v>72.278511917477942</v>
      </c>
      <c r="BK38">
        <v>110.19775994140446</v>
      </c>
      <c r="BL38">
        <v>148.59920041505171</v>
      </c>
      <c r="BM38">
        <v>115.76128421887874</v>
      </c>
      <c r="BN38">
        <v>100.71260719626454</v>
      </c>
      <c r="BO38">
        <v>135.8943449201941</v>
      </c>
      <c r="BP38">
        <v>62.155522324289684</v>
      </c>
      <c r="BQ38">
        <v>132.23212378307443</v>
      </c>
      <c r="BR38">
        <v>92.548905911435284</v>
      </c>
      <c r="BS38">
        <v>98.564104129154344</v>
      </c>
      <c r="BT38">
        <v>73.85326700643941</v>
      </c>
      <c r="BU38">
        <v>55.236976226081119</v>
      </c>
      <c r="BV38">
        <v>77.564317758720662</v>
      </c>
      <c r="BW38">
        <v>96.43696401867733</v>
      </c>
      <c r="BX38">
        <v>76.367992187261578</v>
      </c>
      <c r="BY38">
        <v>94.6699423200171</v>
      </c>
      <c r="BZ38">
        <v>112.28827784051026</v>
      </c>
      <c r="CA38">
        <v>51.382488479262676</v>
      </c>
      <c r="CB38">
        <v>79.691457869197677</v>
      </c>
      <c r="CC38">
        <v>143.64909817804499</v>
      </c>
      <c r="CD38">
        <v>98.063600573747976</v>
      </c>
      <c r="CE38">
        <v>67.21549119541001</v>
      </c>
      <c r="CF38">
        <v>98.835718863490712</v>
      </c>
      <c r="CG38">
        <v>127.90154728843042</v>
      </c>
      <c r="CH38">
        <v>95.44816431165502</v>
      </c>
      <c r="CI38">
        <v>99.052400280770286</v>
      </c>
      <c r="CJ38">
        <v>108.12860499893185</v>
      </c>
      <c r="CK38">
        <v>55.346842860194705</v>
      </c>
      <c r="CL38">
        <v>137.96349986266671</v>
      </c>
      <c r="CM38">
        <v>124.49262977996155</v>
      </c>
      <c r="CN38">
        <v>90.260017700735489</v>
      </c>
      <c r="CO38">
        <v>81.479842524491104</v>
      </c>
      <c r="CP38">
        <v>98.429822687459946</v>
      </c>
      <c r="CQ38">
        <v>57.13522751548814</v>
      </c>
      <c r="CR38">
        <v>58.163701284829244</v>
      </c>
      <c r="CS38">
        <v>56.21051667836543</v>
      </c>
      <c r="CT38">
        <v>110.96377452925199</v>
      </c>
      <c r="CU38">
        <v>93.153172399060026</v>
      </c>
      <c r="CV38">
        <v>77.893917661061437</v>
      </c>
    </row>
    <row r="39" spans="1:100" x14ac:dyDescent="0.3">
      <c r="A39">
        <v>108.01568651387066</v>
      </c>
      <c r="B39">
        <v>63.39762565996277</v>
      </c>
      <c r="C39">
        <v>98.655659657582333</v>
      </c>
      <c r="D39">
        <v>114.00036622211371</v>
      </c>
      <c r="E39">
        <v>78.589739677114167</v>
      </c>
      <c r="F39">
        <v>81.031220435193944</v>
      </c>
      <c r="G39">
        <v>50.836207159642321</v>
      </c>
      <c r="H39">
        <v>62.707907345805232</v>
      </c>
      <c r="I39">
        <v>55.157628101443528</v>
      </c>
      <c r="J39">
        <v>67.795342875453969</v>
      </c>
      <c r="K39">
        <v>87.412640766624961</v>
      </c>
      <c r="L39">
        <v>123.50688192388684</v>
      </c>
      <c r="M39">
        <v>77.802362132633448</v>
      </c>
      <c r="N39">
        <v>134.94521927549059</v>
      </c>
      <c r="O39">
        <v>130.14465773491622</v>
      </c>
      <c r="P39">
        <v>114.54054383983886</v>
      </c>
      <c r="Q39">
        <v>91.737113559373768</v>
      </c>
      <c r="R39">
        <v>97.856074709311201</v>
      </c>
      <c r="S39">
        <v>129.81810968352306</v>
      </c>
      <c r="T39">
        <v>142.69081698049865</v>
      </c>
      <c r="U39">
        <v>148.64192632831814</v>
      </c>
      <c r="V39">
        <v>134.54847865230261</v>
      </c>
      <c r="W39">
        <v>103.2090212714011</v>
      </c>
      <c r="X39">
        <v>55.136265144810324</v>
      </c>
      <c r="Y39">
        <v>64.429151280251475</v>
      </c>
      <c r="Z39">
        <v>74.848170415356918</v>
      </c>
      <c r="AA39">
        <v>78.061769463179417</v>
      </c>
      <c r="AB39">
        <v>66.919461653492846</v>
      </c>
      <c r="AC39">
        <v>149.11801507614368</v>
      </c>
      <c r="AD39">
        <v>73.358867152928255</v>
      </c>
      <c r="AE39">
        <v>86.725974303415029</v>
      </c>
      <c r="AF39">
        <v>142.59620960112306</v>
      </c>
      <c r="AG39">
        <v>74.332407605212566</v>
      </c>
      <c r="AH39">
        <v>69.327372051149027</v>
      </c>
      <c r="AI39">
        <v>99.003570665608692</v>
      </c>
      <c r="AJ39">
        <v>60.092471083712269</v>
      </c>
      <c r="AK39">
        <v>94.203009125034328</v>
      </c>
      <c r="AL39">
        <v>86.564226203192234</v>
      </c>
      <c r="AM39">
        <v>134.92080446790979</v>
      </c>
      <c r="AN39">
        <v>134.97878963591418</v>
      </c>
      <c r="AO39">
        <v>85.145115512558363</v>
      </c>
      <c r="AP39">
        <v>76.52058473464156</v>
      </c>
      <c r="AQ39">
        <v>147.98272652363659</v>
      </c>
      <c r="AR39">
        <v>133.13241981261635</v>
      </c>
      <c r="AS39">
        <v>120.25971251564074</v>
      </c>
      <c r="AT39">
        <v>57.654042176580099</v>
      </c>
      <c r="AU39">
        <v>119.5852534562212</v>
      </c>
      <c r="AV39">
        <v>50.076296273689991</v>
      </c>
      <c r="AW39">
        <v>143.88409070101017</v>
      </c>
      <c r="AX39">
        <v>54.211554307687614</v>
      </c>
      <c r="AY39">
        <v>67.773979918820771</v>
      </c>
      <c r="AZ39">
        <v>101.72276985992004</v>
      </c>
      <c r="BA39">
        <v>131.44779808954132</v>
      </c>
      <c r="BB39">
        <v>70.569475386822106</v>
      </c>
      <c r="BC39">
        <v>149.33469649342325</v>
      </c>
      <c r="BD39">
        <v>131.6217535935545</v>
      </c>
      <c r="BE39">
        <v>58.078249458296455</v>
      </c>
      <c r="BF39">
        <v>121.58116397595141</v>
      </c>
      <c r="BG39">
        <v>63.904232917264324</v>
      </c>
      <c r="BH39">
        <v>104.03302102725303</v>
      </c>
      <c r="BI39">
        <v>135.61967833491013</v>
      </c>
      <c r="BJ39">
        <v>75.128940702536084</v>
      </c>
      <c r="BK39">
        <v>133.23007904293954</v>
      </c>
      <c r="BL39">
        <v>140.71016571550643</v>
      </c>
      <c r="BM39">
        <v>87.940610980559711</v>
      </c>
      <c r="BN39">
        <v>142.25440229499191</v>
      </c>
      <c r="BO39">
        <v>126.20777001251258</v>
      </c>
      <c r="BP39">
        <v>78.93459883419294</v>
      </c>
      <c r="BQ39">
        <v>121.19663075655384</v>
      </c>
      <c r="BR39">
        <v>100.43488876003296</v>
      </c>
      <c r="BS39">
        <v>72.537919248023925</v>
      </c>
      <c r="BT39">
        <v>93.137913144322027</v>
      </c>
      <c r="BU39">
        <v>71.536912137211218</v>
      </c>
      <c r="BV39">
        <v>112.95968504898221</v>
      </c>
      <c r="BW39">
        <v>117.17734305856501</v>
      </c>
      <c r="BX39">
        <v>94.010742515335551</v>
      </c>
      <c r="BY39">
        <v>120.19867549668875</v>
      </c>
      <c r="BZ39">
        <v>146.12109744560075</v>
      </c>
      <c r="CA39">
        <v>81.22959074678792</v>
      </c>
      <c r="CB39">
        <v>108.32392345957822</v>
      </c>
      <c r="CC39">
        <v>66.626483962523267</v>
      </c>
      <c r="CD39">
        <v>112.37678151799066</v>
      </c>
      <c r="CE39">
        <v>144.93697927793207</v>
      </c>
      <c r="CF39">
        <v>92.490920743430891</v>
      </c>
      <c r="CG39">
        <v>100.20599993896299</v>
      </c>
      <c r="CH39">
        <v>117.65037995544297</v>
      </c>
      <c r="CI39">
        <v>118.31263161107212</v>
      </c>
      <c r="CJ39">
        <v>83.091219824823753</v>
      </c>
      <c r="CK39">
        <v>61.258278145695364</v>
      </c>
      <c r="CL39">
        <v>140.82003234962002</v>
      </c>
      <c r="CM39">
        <v>115.1661732840968</v>
      </c>
      <c r="CN39">
        <v>137.38975188451798</v>
      </c>
      <c r="CO39">
        <v>131.93914609210486</v>
      </c>
      <c r="CP39">
        <v>123.57707449568163</v>
      </c>
      <c r="CQ39">
        <v>96.012756736960966</v>
      </c>
      <c r="CR39">
        <v>67.056794946134829</v>
      </c>
      <c r="CS39">
        <v>147.59514145329143</v>
      </c>
      <c r="CT39">
        <v>98.762474440748321</v>
      </c>
      <c r="CU39">
        <v>95.582445753349404</v>
      </c>
      <c r="CV39">
        <v>118.15088351084933</v>
      </c>
    </row>
    <row r="40" spans="1:100" x14ac:dyDescent="0.3">
      <c r="A40">
        <v>55.154576250495928</v>
      </c>
      <c r="B40">
        <v>85.007782219916379</v>
      </c>
      <c r="C40">
        <v>61.999877925962096</v>
      </c>
      <c r="D40">
        <v>87.556077761162143</v>
      </c>
      <c r="E40">
        <v>122.69814142277291</v>
      </c>
      <c r="F40">
        <v>87.681203650013742</v>
      </c>
      <c r="G40">
        <v>114.0766624958037</v>
      </c>
      <c r="H40">
        <v>123.14065981017487</v>
      </c>
      <c r="I40">
        <v>124.33088167973875</v>
      </c>
      <c r="J40">
        <v>106.27002777184362</v>
      </c>
      <c r="K40">
        <v>141.95226905117954</v>
      </c>
      <c r="L40">
        <v>126.28711813715017</v>
      </c>
      <c r="M40">
        <v>141.476180303354</v>
      </c>
      <c r="N40">
        <v>114.33912167729729</v>
      </c>
      <c r="O40">
        <v>121.47129734183783</v>
      </c>
      <c r="P40">
        <v>129.87914670247505</v>
      </c>
      <c r="Q40">
        <v>144.28388317514572</v>
      </c>
      <c r="R40">
        <v>145.03158665730766</v>
      </c>
      <c r="S40">
        <v>72.385326700643944</v>
      </c>
      <c r="T40">
        <v>67.084261604663226</v>
      </c>
      <c r="U40">
        <v>105.95873897518845</v>
      </c>
      <c r="V40">
        <v>110.61891537217322</v>
      </c>
      <c r="W40">
        <v>112.24250007629627</v>
      </c>
      <c r="X40">
        <v>72.244941557054347</v>
      </c>
      <c r="Y40">
        <v>112.59346293527024</v>
      </c>
      <c r="Z40">
        <v>135.51286355174415</v>
      </c>
      <c r="AA40">
        <v>69.800408948026984</v>
      </c>
      <c r="AB40">
        <v>103.05948057496872</v>
      </c>
      <c r="AC40">
        <v>109.10214545121616</v>
      </c>
      <c r="AD40">
        <v>80.884731589709162</v>
      </c>
      <c r="AE40">
        <v>123.68694112979523</v>
      </c>
      <c r="AF40">
        <v>87.174596392712175</v>
      </c>
      <c r="AG40">
        <v>71.96722312082278</v>
      </c>
      <c r="AH40">
        <v>89.036225470748008</v>
      </c>
      <c r="AI40">
        <v>81.843012787255475</v>
      </c>
      <c r="AJ40">
        <v>146.32557145908993</v>
      </c>
      <c r="AK40">
        <v>149.32554094058045</v>
      </c>
      <c r="AL40">
        <v>125.56688131351665</v>
      </c>
      <c r="AM40">
        <v>67.429120761741999</v>
      </c>
      <c r="AN40">
        <v>101.11850337229529</v>
      </c>
      <c r="AO40">
        <v>59.073152867213963</v>
      </c>
      <c r="AP40">
        <v>147.56767479476304</v>
      </c>
      <c r="AQ40">
        <v>126.79372539445174</v>
      </c>
      <c r="AR40">
        <v>109.63621936704612</v>
      </c>
      <c r="AS40">
        <v>85.61510055848872</v>
      </c>
      <c r="AT40">
        <v>75.89800714133122</v>
      </c>
      <c r="AU40">
        <v>125.13351847895748</v>
      </c>
      <c r="AV40">
        <v>142.92580950346385</v>
      </c>
      <c r="AW40">
        <v>65.860469374675745</v>
      </c>
      <c r="AX40">
        <v>99.696340830713822</v>
      </c>
      <c r="AY40">
        <v>69.321268349253828</v>
      </c>
      <c r="AZ40">
        <v>135.30533768730734</v>
      </c>
      <c r="BA40">
        <v>100.51118503372295</v>
      </c>
      <c r="BB40">
        <v>100.52949613940855</v>
      </c>
      <c r="BC40">
        <v>108.22626422925504</v>
      </c>
      <c r="BD40">
        <v>127.86187322611163</v>
      </c>
      <c r="BE40">
        <v>92.872402111880859</v>
      </c>
      <c r="BF40">
        <v>119.78972746971039</v>
      </c>
      <c r="BG40">
        <v>142.08960234382153</v>
      </c>
      <c r="BH40">
        <v>109.35850093081454</v>
      </c>
      <c r="BI40">
        <v>125.12436292611469</v>
      </c>
      <c r="BJ40">
        <v>114.88845484786523</v>
      </c>
      <c r="BK40">
        <v>115.03189184240242</v>
      </c>
      <c r="BL40">
        <v>114.45509201330607</v>
      </c>
      <c r="BM40">
        <v>142.15674306466872</v>
      </c>
      <c r="BN40">
        <v>54.525894955290383</v>
      </c>
      <c r="BO40">
        <v>60.831019013031401</v>
      </c>
      <c r="BP40">
        <v>72.147282326731158</v>
      </c>
      <c r="BQ40">
        <v>116.00848414563433</v>
      </c>
      <c r="BR40">
        <v>95.481734672078616</v>
      </c>
      <c r="BS40">
        <v>140.47517319254126</v>
      </c>
      <c r="BT40">
        <v>55.587939085055083</v>
      </c>
      <c r="BU40">
        <v>108.93124179815058</v>
      </c>
      <c r="BV40">
        <v>55.935850093081456</v>
      </c>
      <c r="BW40">
        <v>134.60341196935943</v>
      </c>
      <c r="BX40">
        <v>67.236854152043207</v>
      </c>
      <c r="BY40">
        <v>130.3704947050386</v>
      </c>
      <c r="BZ40">
        <v>107.01467940305795</v>
      </c>
      <c r="CA40">
        <v>81.455427716910307</v>
      </c>
      <c r="CB40">
        <v>87.531662953581346</v>
      </c>
      <c r="CC40">
        <v>103.53556932279427</v>
      </c>
      <c r="CD40">
        <v>135.58305612353894</v>
      </c>
      <c r="CE40">
        <v>100.97201452681051</v>
      </c>
      <c r="CF40">
        <v>65.103610339671008</v>
      </c>
      <c r="CG40">
        <v>107.16727195043794</v>
      </c>
      <c r="CH40">
        <v>81.449324015015108</v>
      </c>
      <c r="CI40">
        <v>95.619067964720614</v>
      </c>
      <c r="CJ40">
        <v>76.783043916135142</v>
      </c>
      <c r="CK40">
        <v>108.10419019135105</v>
      </c>
      <c r="CL40">
        <v>102.1561326944792</v>
      </c>
      <c r="CM40">
        <v>68.622394482253483</v>
      </c>
      <c r="CN40">
        <v>135.40604876857816</v>
      </c>
      <c r="CO40">
        <v>50.314340647602769</v>
      </c>
      <c r="CP40">
        <v>68.372142704550313</v>
      </c>
      <c r="CQ40">
        <v>50.201422162541583</v>
      </c>
      <c r="CR40">
        <v>73.609118930631425</v>
      </c>
      <c r="CS40">
        <v>116.00238044373913</v>
      </c>
      <c r="CT40">
        <v>143.12723166600543</v>
      </c>
      <c r="CU40">
        <v>72.425000762962739</v>
      </c>
      <c r="CV40">
        <v>81.748405407879886</v>
      </c>
    </row>
    <row r="41" spans="1:100" x14ac:dyDescent="0.3">
      <c r="A41">
        <v>145.49241615039523</v>
      </c>
      <c r="B41">
        <v>50.540177617725149</v>
      </c>
      <c r="C41">
        <v>105.10116885891293</v>
      </c>
      <c r="D41">
        <v>91.218298898281802</v>
      </c>
      <c r="E41">
        <v>56.683553575243387</v>
      </c>
      <c r="F41">
        <v>119.25260170293282</v>
      </c>
      <c r="G41">
        <v>113.39915158543656</v>
      </c>
      <c r="H41">
        <v>59.186071352275157</v>
      </c>
      <c r="I41">
        <v>65.802484206671352</v>
      </c>
      <c r="J41">
        <v>78.022095400860621</v>
      </c>
      <c r="K41">
        <v>103.11441389202551</v>
      </c>
      <c r="L41">
        <v>118.71242408520769</v>
      </c>
      <c r="M41">
        <v>120.91586046937468</v>
      </c>
      <c r="N41">
        <v>52.429273354289379</v>
      </c>
      <c r="O41">
        <v>138.18933683278908</v>
      </c>
      <c r="P41">
        <v>105.96789452803125</v>
      </c>
      <c r="Q41">
        <v>79.575487533188877</v>
      </c>
      <c r="R41">
        <v>121.61778618732261</v>
      </c>
      <c r="S41">
        <v>75.791192358165233</v>
      </c>
      <c r="T41">
        <v>115.68803979613635</v>
      </c>
      <c r="U41">
        <v>108.8000122074038</v>
      </c>
      <c r="V41">
        <v>80.875576036866363</v>
      </c>
      <c r="W41">
        <v>91.010773033845027</v>
      </c>
      <c r="X41">
        <v>89.661854915005961</v>
      </c>
      <c r="Y41">
        <v>132.08563493758965</v>
      </c>
      <c r="Z41">
        <v>63.080233161412394</v>
      </c>
      <c r="AA41">
        <v>125.13962218085268</v>
      </c>
      <c r="AB41">
        <v>134.33179723502303</v>
      </c>
      <c r="AC41">
        <v>89.152195806756794</v>
      </c>
      <c r="AD41">
        <v>121.96874904629658</v>
      </c>
      <c r="AE41">
        <v>148.24213385418255</v>
      </c>
      <c r="AF41">
        <v>95.597705008087402</v>
      </c>
      <c r="AG41">
        <v>123.98602252265999</v>
      </c>
      <c r="AH41">
        <v>130.52003540147098</v>
      </c>
      <c r="AI41">
        <v>76.60298471022675</v>
      </c>
      <c r="AJ41">
        <v>68.991668446913053</v>
      </c>
      <c r="AK41">
        <v>66.834009826960056</v>
      </c>
      <c r="AL41">
        <v>97.444074831385237</v>
      </c>
      <c r="AM41">
        <v>135.67766350291453</v>
      </c>
      <c r="AN41">
        <v>73.322244941557059</v>
      </c>
      <c r="AO41">
        <v>125.77440717795344</v>
      </c>
      <c r="AP41">
        <v>55.023346659749137</v>
      </c>
      <c r="AQ41">
        <v>109.16928617206335</v>
      </c>
      <c r="AR41">
        <v>65.921506393627737</v>
      </c>
      <c r="AS41">
        <v>53.463850825525682</v>
      </c>
      <c r="AT41">
        <v>121.29428998687705</v>
      </c>
      <c r="AU41">
        <v>64.877773369548635</v>
      </c>
      <c r="AV41">
        <v>127.62382885219886</v>
      </c>
      <c r="AW41">
        <v>104.73494674520097</v>
      </c>
      <c r="AX41">
        <v>89.823603015228741</v>
      </c>
      <c r="AY41">
        <v>124.37971129490035</v>
      </c>
      <c r="AZ41">
        <v>147.91558580278939</v>
      </c>
      <c r="BA41">
        <v>83.344523453474537</v>
      </c>
      <c r="BB41">
        <v>128.02667317728202</v>
      </c>
      <c r="BC41">
        <v>83.793145542771697</v>
      </c>
      <c r="BD41">
        <v>68.875698110904267</v>
      </c>
      <c r="BE41">
        <v>141.00009155552843</v>
      </c>
      <c r="BF41">
        <v>138.95840327158422</v>
      </c>
      <c r="BG41">
        <v>62.784203619495223</v>
      </c>
      <c r="BH41">
        <v>106.11743522446363</v>
      </c>
      <c r="BI41">
        <v>77.927488021485033</v>
      </c>
      <c r="BJ41">
        <v>68.344676046021917</v>
      </c>
      <c r="BK41">
        <v>95.698416089358204</v>
      </c>
      <c r="BL41">
        <v>119.33194982757041</v>
      </c>
      <c r="BM41">
        <v>76.816614276558738</v>
      </c>
      <c r="BN41">
        <v>132.83028656880398</v>
      </c>
      <c r="BO41">
        <v>88.523514511551255</v>
      </c>
      <c r="BP41">
        <v>72.833948789941104</v>
      </c>
      <c r="BQ41">
        <v>147.903378398999</v>
      </c>
      <c r="BR41">
        <v>142.17810602130191</v>
      </c>
      <c r="BS41">
        <v>140.53315836054566</v>
      </c>
      <c r="BT41">
        <v>133.12631611072115</v>
      </c>
      <c r="BU41">
        <v>148.76400036622212</v>
      </c>
      <c r="BV41">
        <v>102.41248817407757</v>
      </c>
      <c r="BW41">
        <v>147.35709707937866</v>
      </c>
      <c r="BX41">
        <v>122.12744529557177</v>
      </c>
      <c r="BY41">
        <v>137.10898159733878</v>
      </c>
      <c r="BZ41">
        <v>119.93926816614277</v>
      </c>
      <c r="CA41">
        <v>101.16733298745689</v>
      </c>
      <c r="CB41">
        <v>79.215369121372106</v>
      </c>
      <c r="CC41">
        <v>97.21823786126285</v>
      </c>
      <c r="CD41">
        <v>84.75447859126561</v>
      </c>
      <c r="CE41">
        <v>53.506576738792077</v>
      </c>
      <c r="CF41">
        <v>135.14664143803216</v>
      </c>
      <c r="CG41">
        <v>130.61769463179417</v>
      </c>
      <c r="CH41">
        <v>60.889004181035801</v>
      </c>
      <c r="CI41">
        <v>56.482131412701804</v>
      </c>
      <c r="CJ41">
        <v>51.034577471236304</v>
      </c>
      <c r="CK41">
        <v>51.641895809808652</v>
      </c>
      <c r="CL41">
        <v>62.19519638660848</v>
      </c>
      <c r="CM41">
        <v>147.872859889523</v>
      </c>
      <c r="CN41">
        <v>125.51805169835505</v>
      </c>
      <c r="CO41">
        <v>78.540910061952573</v>
      </c>
      <c r="CP41">
        <v>141.62572099978638</v>
      </c>
      <c r="CQ41">
        <v>95.823541978209789</v>
      </c>
      <c r="CR41">
        <v>123.14371166112247</v>
      </c>
      <c r="CS41">
        <v>60.647907956175416</v>
      </c>
      <c r="CT41">
        <v>72.098452711569564</v>
      </c>
      <c r="CU41">
        <v>68.726157414471885</v>
      </c>
      <c r="CV41">
        <v>127.2545548875393</v>
      </c>
    </row>
    <row r="42" spans="1:100" x14ac:dyDescent="0.3">
      <c r="A42">
        <v>97.926267281105993</v>
      </c>
      <c r="B42">
        <v>95.570238349559006</v>
      </c>
      <c r="C42">
        <v>50.607318338572341</v>
      </c>
      <c r="D42">
        <v>50.137333292641991</v>
      </c>
      <c r="E42">
        <v>81.983397930845058</v>
      </c>
      <c r="F42">
        <v>72.034363841669972</v>
      </c>
      <c r="G42">
        <v>64.392529068880279</v>
      </c>
      <c r="H42">
        <v>91.917172765282146</v>
      </c>
      <c r="I42">
        <v>69.144260994293035</v>
      </c>
      <c r="J42">
        <v>87.318033387249358</v>
      </c>
      <c r="K42">
        <v>145.48936429944763</v>
      </c>
      <c r="L42">
        <v>96.134830774864952</v>
      </c>
      <c r="M42">
        <v>129.03988769188513</v>
      </c>
      <c r="N42">
        <v>144.86983855708488</v>
      </c>
      <c r="O42">
        <v>96.473586230048525</v>
      </c>
      <c r="P42">
        <v>66.214484084597302</v>
      </c>
      <c r="Q42">
        <v>67.853328043458362</v>
      </c>
      <c r="R42">
        <v>126.77541428876614</v>
      </c>
      <c r="S42">
        <v>119.18851283303323</v>
      </c>
      <c r="T42">
        <v>102.36060670796837</v>
      </c>
      <c r="U42">
        <v>117.83654286324656</v>
      </c>
      <c r="V42">
        <v>87.711722159489739</v>
      </c>
      <c r="W42">
        <v>145.34592730491045</v>
      </c>
      <c r="X42">
        <v>72.177800836207155</v>
      </c>
      <c r="Y42">
        <v>137.93603320413831</v>
      </c>
      <c r="Z42">
        <v>115.51408429212317</v>
      </c>
      <c r="AA42">
        <v>67.355876338999607</v>
      </c>
      <c r="AB42">
        <v>80.70162053285317</v>
      </c>
      <c r="AC42">
        <v>116.22516556291392</v>
      </c>
      <c r="AD42">
        <v>86.451307718131048</v>
      </c>
      <c r="AE42">
        <v>84.980315561387982</v>
      </c>
      <c r="AF42">
        <v>92.967009491256448</v>
      </c>
      <c r="AG42">
        <v>114.67482528153326</v>
      </c>
      <c r="AH42">
        <v>93.366801965392</v>
      </c>
      <c r="AI42">
        <v>133.40708639790034</v>
      </c>
      <c r="AJ42">
        <v>112.24555192724387</v>
      </c>
      <c r="AK42">
        <v>146.96035645619068</v>
      </c>
      <c r="AL42">
        <v>74.790185247352525</v>
      </c>
      <c r="AM42">
        <v>108.41242713705863</v>
      </c>
      <c r="AN42">
        <v>67.069002349925228</v>
      </c>
      <c r="AO42">
        <v>129.86693929868466</v>
      </c>
      <c r="AP42">
        <v>123.16507461775566</v>
      </c>
      <c r="AQ42">
        <v>54.220709860530413</v>
      </c>
      <c r="AR42">
        <v>110.17639698477126</v>
      </c>
      <c r="AS42">
        <v>99.006622516556291</v>
      </c>
      <c r="AT42">
        <v>100.27008880886258</v>
      </c>
      <c r="AU42">
        <v>129.67467268898588</v>
      </c>
      <c r="AV42">
        <v>82.459486678670615</v>
      </c>
      <c r="AW42">
        <v>129.36948759422592</v>
      </c>
      <c r="AX42">
        <v>138.0275887325663</v>
      </c>
      <c r="AY42">
        <v>132.38166447950681</v>
      </c>
      <c r="AZ42">
        <v>147.10989715262309</v>
      </c>
      <c r="BA42">
        <v>145.94409009063997</v>
      </c>
      <c r="BB42">
        <v>70.340586565752119</v>
      </c>
      <c r="BC42">
        <v>134.57594531083103</v>
      </c>
      <c r="BD42">
        <v>79.151280251472514</v>
      </c>
      <c r="BE42">
        <v>134.92690816980499</v>
      </c>
      <c r="BF42">
        <v>145.12314218573567</v>
      </c>
      <c r="BG42">
        <v>93.839838862269971</v>
      </c>
      <c r="BH42">
        <v>124.17828913235877</v>
      </c>
      <c r="BI42">
        <v>110.46937467574084</v>
      </c>
      <c r="BJ42">
        <v>149.34080019531845</v>
      </c>
      <c r="BK42">
        <v>100.56917020172735</v>
      </c>
      <c r="BL42">
        <v>110.10010071108127</v>
      </c>
      <c r="BM42">
        <v>141.60435804315318</v>
      </c>
      <c r="BN42">
        <v>67.545091097750785</v>
      </c>
      <c r="BO42">
        <v>76.160466322824789</v>
      </c>
      <c r="BP42">
        <v>97.563097018341637</v>
      </c>
      <c r="BQ42">
        <v>121.84362315744499</v>
      </c>
      <c r="BR42">
        <v>142.87697988830226</v>
      </c>
      <c r="BS42">
        <v>70.172734763634139</v>
      </c>
      <c r="BT42">
        <v>51.034577471236304</v>
      </c>
      <c r="BU42">
        <v>68.372142704550313</v>
      </c>
      <c r="BV42">
        <v>142.00109866634114</v>
      </c>
      <c r="BW42">
        <v>77.945799127170631</v>
      </c>
      <c r="BX42">
        <v>148.40693380535293</v>
      </c>
      <c r="BY42">
        <v>105.78783532212287</v>
      </c>
      <c r="BZ42">
        <v>66.373180333872497</v>
      </c>
      <c r="CA42">
        <v>119.38993499557482</v>
      </c>
      <c r="CB42">
        <v>107.15506454664754</v>
      </c>
      <c r="CC42">
        <v>100.04730368968779</v>
      </c>
      <c r="CD42">
        <v>112.88949247718742</v>
      </c>
      <c r="CE42">
        <v>69.492172002319407</v>
      </c>
      <c r="CF42">
        <v>55.273598437452314</v>
      </c>
      <c r="CG42">
        <v>58.246101260414441</v>
      </c>
      <c r="CH42">
        <v>137.07235938596759</v>
      </c>
      <c r="CI42">
        <v>81.260109256263917</v>
      </c>
      <c r="CJ42">
        <v>125.0236518448439</v>
      </c>
      <c r="CK42">
        <v>59.823908200323494</v>
      </c>
      <c r="CL42">
        <v>121.94738608966338</v>
      </c>
      <c r="CM42">
        <v>91.615039521469768</v>
      </c>
      <c r="CN42">
        <v>97.669911801507624</v>
      </c>
      <c r="CO42">
        <v>134.850611896115</v>
      </c>
      <c r="CP42">
        <v>105.67186498611409</v>
      </c>
      <c r="CQ42">
        <v>50.958281197546313</v>
      </c>
      <c r="CR42">
        <v>77.33542893765069</v>
      </c>
      <c r="CS42">
        <v>54.99588000122074</v>
      </c>
      <c r="CT42">
        <v>71.118808557390054</v>
      </c>
      <c r="CU42">
        <v>66.977446821497239</v>
      </c>
      <c r="CV42">
        <v>122.05420087282937</v>
      </c>
    </row>
    <row r="43" spans="1:100" x14ac:dyDescent="0.3">
      <c r="A43">
        <v>118.35535752433852</v>
      </c>
      <c r="B43">
        <v>145.15366069521167</v>
      </c>
      <c r="C43">
        <v>51.397747734000674</v>
      </c>
      <c r="D43">
        <v>52.764976958525345</v>
      </c>
      <c r="E43">
        <v>98.268074587237152</v>
      </c>
      <c r="F43">
        <v>133.21787163914914</v>
      </c>
      <c r="G43">
        <v>103.2029175695059</v>
      </c>
      <c r="H43">
        <v>51.098666341135896</v>
      </c>
      <c r="I43">
        <v>136.7366557817316</v>
      </c>
      <c r="J43">
        <v>133.21787163914914</v>
      </c>
      <c r="K43">
        <v>109.53245643482772</v>
      </c>
      <c r="L43">
        <v>55.517746513260292</v>
      </c>
      <c r="M43">
        <v>126.1009552293466</v>
      </c>
      <c r="N43">
        <v>138.68373668630022</v>
      </c>
      <c r="O43">
        <v>128.11517685476241</v>
      </c>
      <c r="P43">
        <v>127.84661397137363</v>
      </c>
      <c r="Q43">
        <v>125.87511825922422</v>
      </c>
      <c r="R43">
        <v>86.167485580004268</v>
      </c>
      <c r="S43">
        <v>54.022339548936429</v>
      </c>
      <c r="T43">
        <v>118.65443891720329</v>
      </c>
      <c r="U43">
        <v>126.95852534562212</v>
      </c>
      <c r="V43">
        <v>125.09079256569109</v>
      </c>
      <c r="W43">
        <v>122.66151921140171</v>
      </c>
      <c r="X43">
        <v>120.80294198431348</v>
      </c>
      <c r="Y43">
        <v>103.56303598132267</v>
      </c>
      <c r="Z43">
        <v>124.46516312143315</v>
      </c>
      <c r="AA43">
        <v>102.01574755088961</v>
      </c>
      <c r="AB43">
        <v>55.182042909024325</v>
      </c>
      <c r="AC43">
        <v>68.439283425397505</v>
      </c>
      <c r="AD43">
        <v>69.711905270546595</v>
      </c>
      <c r="AE43">
        <v>114.78469191564685</v>
      </c>
      <c r="AF43">
        <v>66.834009826960056</v>
      </c>
      <c r="AG43">
        <v>97.071749015778067</v>
      </c>
      <c r="AH43">
        <v>52.603228858302558</v>
      </c>
      <c r="AI43">
        <v>81.019013031403546</v>
      </c>
      <c r="AJ43">
        <v>59.524826807458723</v>
      </c>
      <c r="AK43">
        <v>136.42231513412884</v>
      </c>
      <c r="AL43">
        <v>107.50602740562151</v>
      </c>
      <c r="AM43">
        <v>121.89550462355419</v>
      </c>
      <c r="AN43">
        <v>146.92678609576708</v>
      </c>
      <c r="AO43">
        <v>63.870662556840728</v>
      </c>
      <c r="AP43">
        <v>97.029023102511673</v>
      </c>
      <c r="AQ43">
        <v>115.23941770683919</v>
      </c>
      <c r="AR43">
        <v>148.52900784325692</v>
      </c>
      <c r="AS43">
        <v>112.0044557023835</v>
      </c>
      <c r="AT43">
        <v>100.23957029938659</v>
      </c>
      <c r="AU43">
        <v>143.44767601550342</v>
      </c>
      <c r="AV43">
        <v>108.41547898800623</v>
      </c>
      <c r="AW43">
        <v>124.81307412945952</v>
      </c>
      <c r="AX43">
        <v>106.50196844386122</v>
      </c>
      <c r="AY43">
        <v>52.850428785058135</v>
      </c>
      <c r="AZ43">
        <v>50.466933194982758</v>
      </c>
      <c r="BA43">
        <v>103.3494064149907</v>
      </c>
      <c r="BB43">
        <v>110.19470809045686</v>
      </c>
      <c r="BC43">
        <v>135.15274513992736</v>
      </c>
      <c r="BD43">
        <v>147.97357097079379</v>
      </c>
      <c r="BE43">
        <v>123.924985503708</v>
      </c>
      <c r="BF43">
        <v>70.355845820490117</v>
      </c>
      <c r="BG43">
        <v>105.60167241431928</v>
      </c>
      <c r="BH43">
        <v>134.00830103457747</v>
      </c>
      <c r="BI43">
        <v>123.07962279122287</v>
      </c>
      <c r="BJ43">
        <v>52.86568803979614</v>
      </c>
      <c r="BK43">
        <v>62.881862849818418</v>
      </c>
      <c r="BL43">
        <v>113.55784783471177</v>
      </c>
      <c r="BM43">
        <v>132.79671620838039</v>
      </c>
      <c r="BN43">
        <v>70.996734519486068</v>
      </c>
      <c r="BO43">
        <v>89.481795709097568</v>
      </c>
      <c r="BP43">
        <v>122.20679342020937</v>
      </c>
      <c r="BQ43">
        <v>147.14957121494189</v>
      </c>
      <c r="BR43">
        <v>90.049439985351114</v>
      </c>
      <c r="BS43">
        <v>96.980193487350078</v>
      </c>
      <c r="BT43">
        <v>52.819910275582139</v>
      </c>
      <c r="BU43">
        <v>54.770043031098361</v>
      </c>
      <c r="BV43">
        <v>92.399365215002902</v>
      </c>
      <c r="BW43">
        <v>143.37748344370863</v>
      </c>
      <c r="BX43">
        <v>66.010010071108127</v>
      </c>
      <c r="BY43">
        <v>119.99420148319956</v>
      </c>
      <c r="BZ43">
        <v>96.644489883114119</v>
      </c>
      <c r="CA43">
        <v>88.148136844996486</v>
      </c>
      <c r="CB43">
        <v>87.491988891262551</v>
      </c>
      <c r="CC43">
        <v>103.1907101657155</v>
      </c>
      <c r="CD43">
        <v>58.996856593523972</v>
      </c>
      <c r="CE43">
        <v>100.60579241309856</v>
      </c>
      <c r="CF43">
        <v>145.52598651081883</v>
      </c>
      <c r="CG43">
        <v>61.059907834101381</v>
      </c>
      <c r="CH43">
        <v>135.00625629444258</v>
      </c>
      <c r="CI43">
        <v>87.195959349345372</v>
      </c>
      <c r="CJ43">
        <v>51.464888454847866</v>
      </c>
      <c r="CK43">
        <v>117.37876522110659</v>
      </c>
      <c r="CL43">
        <v>129.76622821741387</v>
      </c>
      <c r="CM43">
        <v>53.390606402783291</v>
      </c>
      <c r="CN43">
        <v>76.654866176335943</v>
      </c>
      <c r="CO43">
        <v>144.89120151371807</v>
      </c>
      <c r="CP43">
        <v>114.72670674764245</v>
      </c>
      <c r="CQ43">
        <v>65.747550889614558</v>
      </c>
      <c r="CR43">
        <v>128.69808038575394</v>
      </c>
      <c r="CS43">
        <v>148.97762993255409</v>
      </c>
      <c r="CT43">
        <v>139.22696615497298</v>
      </c>
      <c r="CU43">
        <v>129.81200598162786</v>
      </c>
      <c r="CV43">
        <v>80.262153996398808</v>
      </c>
    </row>
    <row r="44" spans="1:100" x14ac:dyDescent="0.3">
      <c r="A44">
        <v>124.39497054963834</v>
      </c>
      <c r="B44">
        <v>64.978484450819423</v>
      </c>
      <c r="C44">
        <v>60.971404156620991</v>
      </c>
      <c r="D44">
        <v>68.143253883480327</v>
      </c>
      <c r="E44">
        <v>66.010010071108127</v>
      </c>
      <c r="F44">
        <v>149.78637043366803</v>
      </c>
      <c r="G44">
        <v>109.8437452314829</v>
      </c>
      <c r="H44">
        <v>115.00442518387402</v>
      </c>
      <c r="I44">
        <v>135.06118961149937</v>
      </c>
      <c r="J44">
        <v>143.618579668569</v>
      </c>
      <c r="K44">
        <v>135.74480422376172</v>
      </c>
      <c r="L44">
        <v>84.046449171422466</v>
      </c>
      <c r="M44">
        <v>80.860316782128365</v>
      </c>
      <c r="N44">
        <v>67.914365062410354</v>
      </c>
      <c r="O44">
        <v>116.2099063081759</v>
      </c>
      <c r="P44">
        <v>67.123935666982021</v>
      </c>
      <c r="Q44">
        <v>104.47859126560257</v>
      </c>
      <c r="R44">
        <v>139.65727713858456</v>
      </c>
      <c r="S44">
        <v>89.814447462385942</v>
      </c>
      <c r="T44">
        <v>130.02563554795984</v>
      </c>
      <c r="U44">
        <v>114.05224768822291</v>
      </c>
      <c r="V44">
        <v>67.856379894405961</v>
      </c>
      <c r="W44">
        <v>79.160435804315313</v>
      </c>
      <c r="X44">
        <v>105.95263527329325</v>
      </c>
      <c r="Y44">
        <v>56.900234992522968</v>
      </c>
      <c r="Z44">
        <v>119.79888302255318</v>
      </c>
      <c r="AA44">
        <v>104.73189489425337</v>
      </c>
      <c r="AB44">
        <v>116.53035065767388</v>
      </c>
      <c r="AC44">
        <v>68.991668446913053</v>
      </c>
      <c r="AD44">
        <v>135.09170812097537</v>
      </c>
      <c r="AE44">
        <v>55.14542069765313</v>
      </c>
      <c r="AF44">
        <v>123.46720786156804</v>
      </c>
      <c r="AG44">
        <v>132.41828669087801</v>
      </c>
      <c r="AH44">
        <v>115.74297311319314</v>
      </c>
      <c r="AI44">
        <v>129.5281838435011</v>
      </c>
      <c r="AJ44">
        <v>64.029358806115908</v>
      </c>
      <c r="AK44">
        <v>81.5195165868099</v>
      </c>
      <c r="AL44">
        <v>70.291756950590525</v>
      </c>
      <c r="AM44">
        <v>117.52220221564379</v>
      </c>
      <c r="AN44">
        <v>73.419904171880248</v>
      </c>
      <c r="AO44">
        <v>148.26654866176335</v>
      </c>
      <c r="AP44">
        <v>140.20966216010009</v>
      </c>
      <c r="AQ44">
        <v>132.6807458723716</v>
      </c>
      <c r="AR44">
        <v>147.17398602252268</v>
      </c>
      <c r="AS44">
        <v>87.488937040314951</v>
      </c>
      <c r="AT44">
        <v>86.60084841456343</v>
      </c>
      <c r="AU44">
        <v>64.75264748069705</v>
      </c>
      <c r="AV44">
        <v>146.74672688985871</v>
      </c>
      <c r="AW44">
        <v>72.678304391613509</v>
      </c>
      <c r="AX44">
        <v>65.44846949674978</v>
      </c>
      <c r="AY44">
        <v>93.68724631488999</v>
      </c>
      <c r="AZ44">
        <v>114.88540299691763</v>
      </c>
      <c r="BA44">
        <v>149.44456312753687</v>
      </c>
      <c r="BB44">
        <v>53.595080416272467</v>
      </c>
      <c r="BC44">
        <v>60.776085695974608</v>
      </c>
      <c r="BD44">
        <v>100.96591082491531</v>
      </c>
      <c r="BE44">
        <v>83.240760521256135</v>
      </c>
      <c r="BF44">
        <v>113.77758110293894</v>
      </c>
      <c r="BG44">
        <v>82.401501510666222</v>
      </c>
      <c r="BH44">
        <v>68.829920346690272</v>
      </c>
      <c r="BI44">
        <v>63.638721884823148</v>
      </c>
      <c r="BJ44">
        <v>73.914304025391402</v>
      </c>
      <c r="BK44">
        <v>138.0428479873043</v>
      </c>
      <c r="BL44">
        <v>73.64879299295022</v>
      </c>
      <c r="BM44">
        <v>94.328135013885912</v>
      </c>
      <c r="BN44">
        <v>65.36606952116459</v>
      </c>
      <c r="BO44">
        <v>56.317331461531417</v>
      </c>
      <c r="BP44">
        <v>111.43375957518234</v>
      </c>
      <c r="BQ44">
        <v>91.621143223364967</v>
      </c>
      <c r="BR44">
        <v>76.136051515243992</v>
      </c>
      <c r="BS44">
        <v>112.33405560472427</v>
      </c>
      <c r="BT44">
        <v>89.54588457899716</v>
      </c>
      <c r="BU44">
        <v>85.41367839594713</v>
      </c>
      <c r="BV44">
        <v>110.55482650227363</v>
      </c>
      <c r="BW44">
        <v>61.111789300210575</v>
      </c>
      <c r="BX44">
        <v>88.85006256294443</v>
      </c>
      <c r="BY44">
        <v>145.29404583880125</v>
      </c>
      <c r="BZ44">
        <v>73.368022705771054</v>
      </c>
      <c r="CA44">
        <v>97.843867305520803</v>
      </c>
      <c r="CB44">
        <v>145.52903836176642</v>
      </c>
      <c r="CC44">
        <v>147.51579332865384</v>
      </c>
      <c r="CD44">
        <v>131.3806573686941</v>
      </c>
      <c r="CE44">
        <v>85.45030060731834</v>
      </c>
      <c r="CF44">
        <v>130.80080568865017</v>
      </c>
      <c r="CG44">
        <v>148.39167455061494</v>
      </c>
      <c r="CH44">
        <v>55.734427930539873</v>
      </c>
      <c r="CI44">
        <v>140.22186956389049</v>
      </c>
      <c r="CJ44">
        <v>56.595049897762991</v>
      </c>
      <c r="CK44">
        <v>79.764702291940068</v>
      </c>
      <c r="CL44">
        <v>98.023926511429181</v>
      </c>
      <c r="CM44">
        <v>116.04815820795312</v>
      </c>
      <c r="CN44">
        <v>85.32822656941434</v>
      </c>
      <c r="CO44">
        <v>132.18024231696523</v>
      </c>
      <c r="CP44">
        <v>103.26090273751029</v>
      </c>
      <c r="CQ44">
        <v>77.906125064851835</v>
      </c>
      <c r="CR44">
        <v>71.900082399975588</v>
      </c>
      <c r="CS44">
        <v>141.36631366924041</v>
      </c>
      <c r="CT44">
        <v>112.95358134708701</v>
      </c>
      <c r="CU44">
        <v>105.26291695913571</v>
      </c>
      <c r="CV44">
        <v>116.06036561174352</v>
      </c>
    </row>
    <row r="45" spans="1:100" x14ac:dyDescent="0.3">
      <c r="A45">
        <v>66.574602496414073</v>
      </c>
      <c r="B45">
        <v>101.39011810663168</v>
      </c>
      <c r="C45">
        <v>102.84585100863674</v>
      </c>
      <c r="D45">
        <v>69.391460921048619</v>
      </c>
      <c r="E45">
        <v>141.12521744438001</v>
      </c>
      <c r="F45">
        <v>109.42564165166173</v>
      </c>
      <c r="G45">
        <v>111.20792260505996</v>
      </c>
      <c r="H45">
        <v>64.273506881923879</v>
      </c>
      <c r="I45">
        <v>144.4395275734733</v>
      </c>
      <c r="J45">
        <v>92.066713461714528</v>
      </c>
      <c r="K45">
        <v>116.2038026062807</v>
      </c>
      <c r="L45">
        <v>98.527481917783135</v>
      </c>
      <c r="M45">
        <v>69.928586687826169</v>
      </c>
      <c r="N45">
        <v>102.90383617664114</v>
      </c>
      <c r="O45">
        <v>105.54979094821009</v>
      </c>
      <c r="P45">
        <v>113.54564043092137</v>
      </c>
      <c r="Q45">
        <v>129.80895413068026</v>
      </c>
      <c r="R45">
        <v>146.17908261360515</v>
      </c>
      <c r="S45">
        <v>93.919186986907562</v>
      </c>
      <c r="T45">
        <v>133.13241981261635</v>
      </c>
      <c r="U45">
        <v>99.18057802056947</v>
      </c>
      <c r="V45">
        <v>106.96584978789636</v>
      </c>
      <c r="W45">
        <v>144.87594225898007</v>
      </c>
      <c r="X45">
        <v>60.211493270668662</v>
      </c>
      <c r="Y45">
        <v>138.47926267281105</v>
      </c>
      <c r="Z45">
        <v>146.41407513657032</v>
      </c>
      <c r="AA45">
        <v>97.679067354350423</v>
      </c>
      <c r="AB45">
        <v>58.856471449934382</v>
      </c>
      <c r="AC45">
        <v>59.817804498428295</v>
      </c>
      <c r="AD45">
        <v>65.118869594409006</v>
      </c>
      <c r="AE45">
        <v>89.646595660267963</v>
      </c>
      <c r="AF45">
        <v>149.82299264503922</v>
      </c>
      <c r="AG45">
        <v>52.95419171727653</v>
      </c>
      <c r="AH45">
        <v>87.830744346446124</v>
      </c>
      <c r="AI45">
        <v>114.57106234931486</v>
      </c>
      <c r="AJ45">
        <v>97.645496993926827</v>
      </c>
      <c r="AK45">
        <v>136.41010773033844</v>
      </c>
      <c r="AL45">
        <v>72.510452589495529</v>
      </c>
      <c r="AM45">
        <v>107.96685689870907</v>
      </c>
      <c r="AN45">
        <v>117.52830591753899</v>
      </c>
      <c r="AO45">
        <v>149.41404461806084</v>
      </c>
      <c r="AP45">
        <v>96.998504593035676</v>
      </c>
      <c r="AQ45">
        <v>99.656666768395027</v>
      </c>
      <c r="AR45">
        <v>79.99664296395764</v>
      </c>
      <c r="AS45">
        <v>50.335703604235967</v>
      </c>
      <c r="AT45">
        <v>126.29016998809777</v>
      </c>
      <c r="AU45">
        <v>124.39191869869074</v>
      </c>
      <c r="AV45">
        <v>141.61656544694358</v>
      </c>
      <c r="AW45">
        <v>137.13644825586718</v>
      </c>
      <c r="AX45">
        <v>113.62804040650656</v>
      </c>
      <c r="AY45">
        <v>143.66740928373059</v>
      </c>
      <c r="AZ45">
        <v>61.267433698538163</v>
      </c>
      <c r="BA45">
        <v>115.94439527573473</v>
      </c>
      <c r="BB45">
        <v>53.241065706350902</v>
      </c>
      <c r="BC45">
        <v>116.04510635700552</v>
      </c>
      <c r="BD45">
        <v>117.56492812891018</v>
      </c>
      <c r="BE45">
        <v>51.168858912930695</v>
      </c>
      <c r="BF45">
        <v>61.981566820276498</v>
      </c>
      <c r="BG45">
        <v>66.284676656392094</v>
      </c>
      <c r="BH45">
        <v>78.266243476668606</v>
      </c>
      <c r="BI45">
        <v>112.33100375377667</v>
      </c>
      <c r="BJ45">
        <v>116.10003967406232</v>
      </c>
      <c r="BK45">
        <v>89.005706961272011</v>
      </c>
      <c r="BL45">
        <v>61.328470717490156</v>
      </c>
      <c r="BM45">
        <v>90.137943662831503</v>
      </c>
      <c r="BN45">
        <v>59.69573046052431</v>
      </c>
      <c r="BO45">
        <v>53.122043519394509</v>
      </c>
      <c r="BP45">
        <v>106.33716849269081</v>
      </c>
      <c r="BQ45">
        <v>76.819666127506338</v>
      </c>
      <c r="BR45">
        <v>133.14767906735435</v>
      </c>
      <c r="BS45">
        <v>136.38569292275764</v>
      </c>
      <c r="BT45">
        <v>133.41929380169074</v>
      </c>
      <c r="BU45">
        <v>101.90282906582843</v>
      </c>
      <c r="BV45">
        <v>128.1914731284524</v>
      </c>
      <c r="BW45">
        <v>72.602008117923518</v>
      </c>
      <c r="BX45">
        <v>64.035462508011108</v>
      </c>
      <c r="BY45">
        <v>82.279427472762222</v>
      </c>
      <c r="BZ45">
        <v>100.25177770317698</v>
      </c>
      <c r="CA45">
        <v>127.19656971953491</v>
      </c>
      <c r="CB45">
        <v>56.857509079256566</v>
      </c>
      <c r="CC45">
        <v>127.15384380626851</v>
      </c>
      <c r="CD45">
        <v>116.10614337595752</v>
      </c>
      <c r="CE45">
        <v>66.693624683370473</v>
      </c>
      <c r="CF45">
        <v>61.767937253944517</v>
      </c>
      <c r="CG45">
        <v>88.492996002075259</v>
      </c>
      <c r="CH45">
        <v>65.015106662190618</v>
      </c>
      <c r="CI45">
        <v>137.79564806054873</v>
      </c>
      <c r="CJ45">
        <v>145.17197180089727</v>
      </c>
      <c r="CK45">
        <v>97.605822931608031</v>
      </c>
      <c r="CL45">
        <v>111.49479659413433</v>
      </c>
      <c r="CM45">
        <v>121.62694174016541</v>
      </c>
      <c r="CN45">
        <v>89.698477126377156</v>
      </c>
      <c r="CO45">
        <v>78.495132297738579</v>
      </c>
      <c r="CP45">
        <v>117.76635029145176</v>
      </c>
      <c r="CQ45">
        <v>78.824732200079353</v>
      </c>
      <c r="CR45">
        <v>121.49876400036622</v>
      </c>
      <c r="CS45">
        <v>78.580584124271368</v>
      </c>
      <c r="CT45">
        <v>114.0980254524369</v>
      </c>
      <c r="CU45">
        <v>51.0681478316599</v>
      </c>
      <c r="CV45">
        <v>68.11883907589953</v>
      </c>
    </row>
    <row r="46" spans="1:100" x14ac:dyDescent="0.3">
      <c r="A46">
        <v>131.07242042298654</v>
      </c>
      <c r="B46">
        <v>79.734183782464072</v>
      </c>
      <c r="C46">
        <v>55.52995391705069</v>
      </c>
      <c r="D46">
        <v>138.51283303323464</v>
      </c>
      <c r="E46">
        <v>81.260109256263917</v>
      </c>
      <c r="F46">
        <v>59.512619403668324</v>
      </c>
      <c r="G46">
        <v>110.48463393047884</v>
      </c>
      <c r="H46">
        <v>134.72548600726341</v>
      </c>
      <c r="I46">
        <v>77.570421460615862</v>
      </c>
      <c r="J46">
        <v>111.26895962401196</v>
      </c>
      <c r="K46">
        <v>146.64601580858789</v>
      </c>
      <c r="L46">
        <v>111.53447065645315</v>
      </c>
      <c r="M46">
        <v>112.53547776726585</v>
      </c>
      <c r="N46">
        <v>146.30726035340433</v>
      </c>
      <c r="O46">
        <v>113.34116641743216</v>
      </c>
      <c r="P46">
        <v>121.20883816034424</v>
      </c>
      <c r="Q46">
        <v>78.641621143223375</v>
      </c>
      <c r="R46">
        <v>89.362773522141183</v>
      </c>
      <c r="S46">
        <v>79.779961546678066</v>
      </c>
      <c r="T46">
        <v>75.894955290383621</v>
      </c>
      <c r="U46">
        <v>130.11108737449263</v>
      </c>
      <c r="V46">
        <v>55.752739036225471</v>
      </c>
      <c r="W46">
        <v>116.06952116458632</v>
      </c>
      <c r="X46">
        <v>67.084261604663226</v>
      </c>
      <c r="Y46">
        <v>137.05404828028199</v>
      </c>
      <c r="Z46">
        <v>51.400799584948274</v>
      </c>
      <c r="AA46">
        <v>105.67186498611409</v>
      </c>
      <c r="AB46">
        <v>90.711691640980249</v>
      </c>
      <c r="AC46">
        <v>122.65236365855891</v>
      </c>
      <c r="AD46">
        <v>123.80901516769921</v>
      </c>
      <c r="AE46">
        <v>104.95468001342815</v>
      </c>
      <c r="AF46">
        <v>131.06021301919614</v>
      </c>
      <c r="AG46">
        <v>123.9494003112888</v>
      </c>
      <c r="AH46">
        <v>142.15674306466872</v>
      </c>
      <c r="AI46">
        <v>115.40116580706197</v>
      </c>
      <c r="AJ46">
        <v>106.56605731376081</v>
      </c>
      <c r="AK46">
        <v>66.925565355388045</v>
      </c>
      <c r="AL46">
        <v>134.62172307504503</v>
      </c>
      <c r="AM46">
        <v>84.171575060274051</v>
      </c>
      <c r="AN46">
        <v>130.68483535264139</v>
      </c>
      <c r="AO46">
        <v>96.427808465834531</v>
      </c>
      <c r="AP46">
        <v>61.044648579363383</v>
      </c>
      <c r="AQ46">
        <v>98.59767448957794</v>
      </c>
      <c r="AR46">
        <v>90.894802697836241</v>
      </c>
      <c r="AS46">
        <v>51.623584704123047</v>
      </c>
      <c r="AT46">
        <v>149.07528916287728</v>
      </c>
      <c r="AU46">
        <v>90.232551042207092</v>
      </c>
      <c r="AV46">
        <v>99.01272621845149</v>
      </c>
      <c r="AW46">
        <v>127.60551774651326</v>
      </c>
      <c r="AX46">
        <v>71.906186101870787</v>
      </c>
      <c r="AY46">
        <v>107.41752372814112</v>
      </c>
      <c r="AZ46">
        <v>145.09262367625965</v>
      </c>
      <c r="BA46">
        <v>134.67360454115422</v>
      </c>
      <c r="BB46">
        <v>100.26093325601978</v>
      </c>
      <c r="BC46">
        <v>124.08368175298318</v>
      </c>
      <c r="BD46">
        <v>70.096438489944148</v>
      </c>
      <c r="BE46">
        <v>91.862239448225353</v>
      </c>
      <c r="BF46">
        <v>60.361033967101051</v>
      </c>
      <c r="BG46">
        <v>63.785210730307931</v>
      </c>
      <c r="BH46">
        <v>145.84337900936919</v>
      </c>
      <c r="BI46">
        <v>115.41642506179997</v>
      </c>
      <c r="BJ46">
        <v>131.29520554216131</v>
      </c>
      <c r="BK46">
        <v>144.38459425641651</v>
      </c>
      <c r="BL46">
        <v>69.397564622943818</v>
      </c>
      <c r="BM46">
        <v>112.19672231208227</v>
      </c>
      <c r="BN46">
        <v>148.17194128238776</v>
      </c>
      <c r="BO46">
        <v>143.37748344370863</v>
      </c>
      <c r="BP46">
        <v>109.65758232367932</v>
      </c>
      <c r="BQ46">
        <v>121.29123813592945</v>
      </c>
      <c r="BR46">
        <v>106.48060548722802</v>
      </c>
      <c r="BS46">
        <v>86.085085604419078</v>
      </c>
      <c r="BT46">
        <v>105.37583544419691</v>
      </c>
      <c r="BU46">
        <v>132.32978301339762</v>
      </c>
      <c r="BV46">
        <v>69.605090487380593</v>
      </c>
      <c r="BW46">
        <v>135.52812280648214</v>
      </c>
      <c r="BX46">
        <v>57.968382824182868</v>
      </c>
      <c r="BY46">
        <v>119.62797936948759</v>
      </c>
      <c r="BZ46">
        <v>128.90560625019074</v>
      </c>
      <c r="CA46">
        <v>124.72151860103152</v>
      </c>
      <c r="CB46">
        <v>97.151097140415658</v>
      </c>
      <c r="CC46">
        <v>57.782219916379283</v>
      </c>
      <c r="CD46">
        <v>119.42960905789361</v>
      </c>
      <c r="CE46">
        <v>121.97485274819178</v>
      </c>
      <c r="CF46">
        <v>147.53410443433944</v>
      </c>
      <c r="CG46">
        <v>134.31653798028503</v>
      </c>
      <c r="CH46">
        <v>144.47614978484449</v>
      </c>
      <c r="CI46">
        <v>69.812616351817383</v>
      </c>
      <c r="CJ46">
        <v>74.356822412793363</v>
      </c>
      <c r="CK46">
        <v>125.04806665242469</v>
      </c>
      <c r="CL46">
        <v>111.9922482985931</v>
      </c>
      <c r="CM46">
        <v>88.172551652577283</v>
      </c>
      <c r="CN46">
        <v>136.42841883602404</v>
      </c>
      <c r="CO46">
        <v>147.75078585161901</v>
      </c>
      <c r="CP46">
        <v>136.08355967894528</v>
      </c>
      <c r="CQ46">
        <v>82.456434827723015</v>
      </c>
      <c r="CR46">
        <v>124.40717795342874</v>
      </c>
      <c r="CS46">
        <v>59.787285988952299</v>
      </c>
      <c r="CT46">
        <v>106.6301461836604</v>
      </c>
      <c r="CU46">
        <v>147.13126010925629</v>
      </c>
      <c r="CV46">
        <v>112.58125553147984</v>
      </c>
    </row>
    <row r="47" spans="1:100" x14ac:dyDescent="0.3">
      <c r="A47">
        <v>114.1376995147557</v>
      </c>
      <c r="B47">
        <v>115.89861751152074</v>
      </c>
      <c r="C47">
        <v>113.69823297830135</v>
      </c>
      <c r="D47">
        <v>95.777764213995795</v>
      </c>
      <c r="E47">
        <v>118.93826105533006</v>
      </c>
      <c r="F47">
        <v>103.72173223059787</v>
      </c>
      <c r="G47">
        <v>149.21567430646687</v>
      </c>
      <c r="H47">
        <v>75.260170293282869</v>
      </c>
      <c r="I47">
        <v>73.358867152928255</v>
      </c>
      <c r="J47">
        <v>108.89461958677938</v>
      </c>
      <c r="K47">
        <v>87.171544541764575</v>
      </c>
      <c r="L47">
        <v>124.59944456312753</v>
      </c>
      <c r="M47">
        <v>64.825891903439441</v>
      </c>
      <c r="N47">
        <v>128.76522110660116</v>
      </c>
      <c r="O47">
        <v>106.6667683950316</v>
      </c>
      <c r="P47">
        <v>143.07535019989623</v>
      </c>
      <c r="Q47">
        <v>135.75090792565692</v>
      </c>
      <c r="R47">
        <v>65.24704733420819</v>
      </c>
      <c r="S47">
        <v>64.487136448255868</v>
      </c>
      <c r="T47">
        <v>122.67067476424451</v>
      </c>
      <c r="U47">
        <v>73.139133884701067</v>
      </c>
      <c r="V47">
        <v>118.5018463698233</v>
      </c>
      <c r="W47">
        <v>126.63502914517655</v>
      </c>
      <c r="X47">
        <v>116.02679525131992</v>
      </c>
      <c r="Y47">
        <v>117.16208380382702</v>
      </c>
      <c r="Z47">
        <v>123.73577074495682</v>
      </c>
      <c r="AA47">
        <v>70.319223609118922</v>
      </c>
      <c r="AB47">
        <v>92.912076174199655</v>
      </c>
      <c r="AC47">
        <v>104.261909848323</v>
      </c>
      <c r="AD47">
        <v>84.348582415234844</v>
      </c>
      <c r="AE47">
        <v>97.13278603473006</v>
      </c>
      <c r="AF47">
        <v>63.275551622058778</v>
      </c>
      <c r="AG47">
        <v>110.50294503616443</v>
      </c>
      <c r="AH47">
        <v>104.45112460707418</v>
      </c>
      <c r="AI47">
        <v>147.92168950468459</v>
      </c>
      <c r="AJ47">
        <v>95.042268135624255</v>
      </c>
      <c r="AK47">
        <v>110.68605609302041</v>
      </c>
      <c r="AL47">
        <v>73.923459578234201</v>
      </c>
      <c r="AM47">
        <v>60.092471083712269</v>
      </c>
      <c r="AN47">
        <v>104.72884304330577</v>
      </c>
      <c r="AO47">
        <v>118.95352031006806</v>
      </c>
      <c r="AP47">
        <v>109.18149357585376</v>
      </c>
      <c r="AQ47">
        <v>57.919553209021274</v>
      </c>
      <c r="AR47">
        <v>149.09054841761528</v>
      </c>
      <c r="AS47">
        <v>126.45191808832057</v>
      </c>
      <c r="AT47">
        <v>102.66579180272836</v>
      </c>
      <c r="AU47">
        <v>116.45100253303629</v>
      </c>
      <c r="AV47">
        <v>95.799127170628992</v>
      </c>
      <c r="AW47">
        <v>101.66478469191564</v>
      </c>
      <c r="AX47">
        <v>84.311960203863649</v>
      </c>
      <c r="AY47">
        <v>115.28824732200079</v>
      </c>
      <c r="AZ47">
        <v>80.234687337870412</v>
      </c>
      <c r="BA47">
        <v>105.40635395367291</v>
      </c>
      <c r="BB47">
        <v>102.24463637195959</v>
      </c>
      <c r="BC47">
        <v>147.54631183812984</v>
      </c>
      <c r="BD47">
        <v>95.551927243873408</v>
      </c>
      <c r="BE47">
        <v>75.73320719016084</v>
      </c>
      <c r="BF47">
        <v>84.781945249794006</v>
      </c>
      <c r="BG47">
        <v>92.204046754356511</v>
      </c>
      <c r="BH47">
        <v>66.187017426068905</v>
      </c>
      <c r="BI47">
        <v>105.64134647663808</v>
      </c>
      <c r="BJ47">
        <v>102.63222144230477</v>
      </c>
      <c r="BK47">
        <v>116.93624683370464</v>
      </c>
      <c r="BL47">
        <v>54.232917264320811</v>
      </c>
      <c r="BM47">
        <v>63.583788567766348</v>
      </c>
      <c r="BN47">
        <v>136.20258186590166</v>
      </c>
      <c r="BO47">
        <v>73.136082033753468</v>
      </c>
      <c r="BP47">
        <v>77.603991821039457</v>
      </c>
      <c r="BQ47">
        <v>129.45188756981111</v>
      </c>
      <c r="BR47">
        <v>94.898831141087072</v>
      </c>
      <c r="BS47">
        <v>135.36027100436417</v>
      </c>
      <c r="BT47">
        <v>54.300057985168003</v>
      </c>
      <c r="BU47">
        <v>74.307992797631769</v>
      </c>
      <c r="BV47">
        <v>140.39582506790367</v>
      </c>
      <c r="BW47">
        <v>144.04889065218055</v>
      </c>
      <c r="BX47">
        <v>136.68172246467481</v>
      </c>
      <c r="BY47">
        <v>70.017090365306558</v>
      </c>
      <c r="BZ47">
        <v>120.21393475142675</v>
      </c>
      <c r="CA47">
        <v>117.20480971709341</v>
      </c>
      <c r="CB47">
        <v>138.93093661305582</v>
      </c>
      <c r="CC47">
        <v>119.40214239936522</v>
      </c>
      <c r="CD47">
        <v>139.83123264259774</v>
      </c>
      <c r="CE47">
        <v>146.67043061616869</v>
      </c>
      <c r="CF47">
        <v>110.78981902523881</v>
      </c>
      <c r="CG47">
        <v>147.48527481917785</v>
      </c>
      <c r="CH47">
        <v>51.345866267891473</v>
      </c>
      <c r="CI47">
        <v>144.54023865474409</v>
      </c>
      <c r="CJ47">
        <v>60.724204229865414</v>
      </c>
      <c r="CK47">
        <v>144.55244605853449</v>
      </c>
      <c r="CL47">
        <v>86.902981658375808</v>
      </c>
      <c r="CM47">
        <v>55.462813196203498</v>
      </c>
      <c r="CN47">
        <v>81.620227668080688</v>
      </c>
      <c r="CO47">
        <v>101.53660695211646</v>
      </c>
      <c r="CP47">
        <v>114.94338816492203</v>
      </c>
      <c r="CQ47">
        <v>100.33112582781457</v>
      </c>
      <c r="CR47">
        <v>82.126834925382241</v>
      </c>
      <c r="CS47">
        <v>128.46308786278877</v>
      </c>
      <c r="CT47">
        <v>147.44865260780665</v>
      </c>
      <c r="CU47">
        <v>67.075106051820427</v>
      </c>
      <c r="CV47">
        <v>76.828821680349137</v>
      </c>
    </row>
    <row r="48" spans="1:100" x14ac:dyDescent="0.3">
      <c r="A48">
        <v>89.692373424481957</v>
      </c>
      <c r="B48">
        <v>101.41758476516007</v>
      </c>
      <c r="C48">
        <v>69.110690633869439</v>
      </c>
      <c r="D48">
        <v>148.00103762932218</v>
      </c>
      <c r="E48">
        <v>143.70403149510179</v>
      </c>
      <c r="F48">
        <v>74.674214911343739</v>
      </c>
      <c r="G48">
        <v>131.95440534684286</v>
      </c>
      <c r="H48">
        <v>146.21265297402874</v>
      </c>
      <c r="I48">
        <v>85.148167363505962</v>
      </c>
      <c r="J48">
        <v>53.238013855403302</v>
      </c>
      <c r="K48">
        <v>54.181035798211617</v>
      </c>
      <c r="L48">
        <v>105.95873897518845</v>
      </c>
      <c r="M48">
        <v>126.01245155186621</v>
      </c>
      <c r="N48">
        <v>72.089297158726765</v>
      </c>
      <c r="O48">
        <v>68.015076143681142</v>
      </c>
      <c r="P48">
        <v>69.119846186712238</v>
      </c>
      <c r="Q48">
        <v>75.077059236426891</v>
      </c>
      <c r="R48">
        <v>51.617481002227848</v>
      </c>
      <c r="S48">
        <v>122.09387493514818</v>
      </c>
      <c r="T48">
        <v>110.33509323404644</v>
      </c>
      <c r="U48">
        <v>96.763512070070504</v>
      </c>
      <c r="V48">
        <v>83.579515976439708</v>
      </c>
      <c r="W48">
        <v>136.13238929410687</v>
      </c>
      <c r="X48">
        <v>135.54033021027254</v>
      </c>
      <c r="Y48">
        <v>127.99005096591083</v>
      </c>
      <c r="Z48">
        <v>143.01126132999664</v>
      </c>
      <c r="AA48">
        <v>77.637562181463068</v>
      </c>
      <c r="AB48">
        <v>114.31775872066409</v>
      </c>
      <c r="AC48">
        <v>93.656727805413993</v>
      </c>
      <c r="AD48">
        <v>104.2588579973754</v>
      </c>
      <c r="AE48">
        <v>126.34815515610217</v>
      </c>
      <c r="AF48">
        <v>149.13632618182928</v>
      </c>
      <c r="AG48">
        <v>111.41544846949674</v>
      </c>
      <c r="AH48">
        <v>89.249855037079982</v>
      </c>
      <c r="AI48">
        <v>141.93700979644154</v>
      </c>
      <c r="AJ48">
        <v>134.63698232978302</v>
      </c>
      <c r="AK48">
        <v>126.27491073335977</v>
      </c>
      <c r="AL48">
        <v>126.0765404217658</v>
      </c>
      <c r="AM48">
        <v>100.71260719626454</v>
      </c>
      <c r="AN48">
        <v>110.10620441297647</v>
      </c>
      <c r="AO48">
        <v>65.759758293404957</v>
      </c>
      <c r="AP48">
        <v>146.09057893612476</v>
      </c>
      <c r="AQ48">
        <v>116.87826166570025</v>
      </c>
      <c r="AR48">
        <v>58.194219794305248</v>
      </c>
      <c r="AS48">
        <v>56.167790765099035</v>
      </c>
      <c r="AT48">
        <v>97.584459974974834</v>
      </c>
      <c r="AU48">
        <v>113.95458845789972</v>
      </c>
      <c r="AV48">
        <v>53.091525009918513</v>
      </c>
      <c r="AW48">
        <v>90.61403241065706</v>
      </c>
      <c r="AX48">
        <v>104.20697653126621</v>
      </c>
      <c r="AY48">
        <v>96.479689931943724</v>
      </c>
      <c r="AZ48">
        <v>76.276436658833589</v>
      </c>
      <c r="BA48">
        <v>114.1376995147557</v>
      </c>
      <c r="BB48">
        <v>138.29309976500747</v>
      </c>
      <c r="BC48">
        <v>94.190801721243929</v>
      </c>
      <c r="BD48">
        <v>66.745506149479667</v>
      </c>
      <c r="BE48">
        <v>102.27820673238318</v>
      </c>
      <c r="BF48">
        <v>64.166692098757892</v>
      </c>
      <c r="BG48">
        <v>138.830225531785</v>
      </c>
      <c r="BH48">
        <v>86.530655842768638</v>
      </c>
      <c r="BI48">
        <v>120.31159398174994</v>
      </c>
      <c r="BJ48">
        <v>62.472914822840053</v>
      </c>
      <c r="BK48">
        <v>132.97067171239357</v>
      </c>
      <c r="BL48">
        <v>98.066652424695576</v>
      </c>
      <c r="BM48">
        <v>120.43366801965392</v>
      </c>
      <c r="BN48">
        <v>108.13165684987945</v>
      </c>
      <c r="BO48">
        <v>107.36564226203193</v>
      </c>
      <c r="BP48">
        <v>92.548905911435284</v>
      </c>
      <c r="BQ48">
        <v>128.71333964049197</v>
      </c>
      <c r="BR48">
        <v>73.938718832972199</v>
      </c>
      <c r="BS48">
        <v>140.53315836054566</v>
      </c>
      <c r="BT48">
        <v>93.65062410351878</v>
      </c>
      <c r="BU48">
        <v>146.44154179509871</v>
      </c>
      <c r="BV48">
        <v>89.088106936857201</v>
      </c>
      <c r="BW48">
        <v>95.7319864497818</v>
      </c>
      <c r="BX48">
        <v>109.10519730216376</v>
      </c>
      <c r="BY48">
        <v>107.89971617786188</v>
      </c>
      <c r="BZ48">
        <v>128.33491012298958</v>
      </c>
      <c r="CA48">
        <v>65.948973052156134</v>
      </c>
      <c r="CB48">
        <v>58.246101260414441</v>
      </c>
      <c r="CC48">
        <v>110.19775994140446</v>
      </c>
      <c r="CD48">
        <v>84.940641499069187</v>
      </c>
      <c r="CE48">
        <v>67.505417035431989</v>
      </c>
      <c r="CF48">
        <v>53.674428540910064</v>
      </c>
      <c r="CG48">
        <v>80.835901974547568</v>
      </c>
      <c r="CH48">
        <v>130.58717612231817</v>
      </c>
      <c r="CI48">
        <v>72.943815424054691</v>
      </c>
      <c r="CJ48">
        <v>65.124973296304205</v>
      </c>
      <c r="CK48">
        <v>98.542741172521147</v>
      </c>
      <c r="CL48">
        <v>115.24857325968199</v>
      </c>
      <c r="CM48">
        <v>123.77544480727562</v>
      </c>
      <c r="CN48">
        <v>143.70097964415419</v>
      </c>
      <c r="CO48">
        <v>133.10190130314035</v>
      </c>
      <c r="CP48">
        <v>110.29847102267524</v>
      </c>
      <c r="CQ48">
        <v>113.74095889156774</v>
      </c>
      <c r="CR48">
        <v>134.58510086367383</v>
      </c>
      <c r="CS48">
        <v>119.71343119602038</v>
      </c>
      <c r="CT48">
        <v>147.8698080385754</v>
      </c>
      <c r="CU48">
        <v>83.216345713675338</v>
      </c>
      <c r="CV48">
        <v>56.341746269112214</v>
      </c>
    </row>
    <row r="49" spans="1:100" x14ac:dyDescent="0.3">
      <c r="A49">
        <v>62.076174199652087</v>
      </c>
      <c r="B49">
        <v>111.21707815790276</v>
      </c>
      <c r="C49">
        <v>89.426862392040775</v>
      </c>
      <c r="D49">
        <v>146.21265297402874</v>
      </c>
      <c r="E49">
        <v>146.69179357280191</v>
      </c>
      <c r="F49">
        <v>147.57072664571064</v>
      </c>
      <c r="G49">
        <v>143.5911130100406</v>
      </c>
      <c r="H49">
        <v>92.710654011658079</v>
      </c>
      <c r="I49">
        <v>84.336375011444446</v>
      </c>
      <c r="J49">
        <v>90.888698995941041</v>
      </c>
      <c r="K49">
        <v>81.769768364513084</v>
      </c>
      <c r="L49">
        <v>63.006988738670003</v>
      </c>
      <c r="M49">
        <v>51.135288552507099</v>
      </c>
      <c r="N49">
        <v>60.711996826075016</v>
      </c>
      <c r="O49">
        <v>51.651051362651451</v>
      </c>
      <c r="P49">
        <v>145.17502365184487</v>
      </c>
      <c r="Q49">
        <v>139.58708456678977</v>
      </c>
      <c r="R49">
        <v>59.488204596087527</v>
      </c>
      <c r="S49">
        <v>56.109805597094635</v>
      </c>
      <c r="T49">
        <v>149.94201483199561</v>
      </c>
      <c r="U49">
        <v>109.30661946470535</v>
      </c>
      <c r="V49">
        <v>82.822656941434985</v>
      </c>
      <c r="W49">
        <v>134.93606372264779</v>
      </c>
      <c r="X49">
        <v>128.13348796044801</v>
      </c>
      <c r="Y49">
        <v>147.34794152653586</v>
      </c>
      <c r="Z49">
        <v>101.0483108005005</v>
      </c>
      <c r="AA49">
        <v>132.64412366100041</v>
      </c>
      <c r="AB49">
        <v>129.63499862666708</v>
      </c>
      <c r="AC49">
        <v>103.70952482680745</v>
      </c>
      <c r="AD49">
        <v>115.18753624073</v>
      </c>
      <c r="AE49">
        <v>143.08145390179143</v>
      </c>
      <c r="AF49">
        <v>132.12530899990844</v>
      </c>
      <c r="AG49">
        <v>117.67174291207617</v>
      </c>
      <c r="AH49">
        <v>140.46906949064606</v>
      </c>
      <c r="AI49">
        <v>71.408734397412033</v>
      </c>
      <c r="AJ49">
        <v>117.64732810449537</v>
      </c>
      <c r="AK49">
        <v>100.56001464888455</v>
      </c>
      <c r="AL49">
        <v>120.48554948576312</v>
      </c>
      <c r="AM49">
        <v>104.06659138767662</v>
      </c>
      <c r="AN49">
        <v>125.17014069032868</v>
      </c>
      <c r="AO49">
        <v>90.610980559709461</v>
      </c>
      <c r="AP49">
        <v>125.17624439222388</v>
      </c>
      <c r="AQ49">
        <v>127.39799188207648</v>
      </c>
      <c r="AR49">
        <v>57.229834894863735</v>
      </c>
      <c r="AS49">
        <v>145.48936429944763</v>
      </c>
      <c r="AT49">
        <v>135.68071535386213</v>
      </c>
      <c r="AU49">
        <v>85.523545030060731</v>
      </c>
      <c r="AV49">
        <v>68.820764793847474</v>
      </c>
      <c r="AW49">
        <v>88.163396099734484</v>
      </c>
      <c r="AX49">
        <v>69.26328318124942</v>
      </c>
      <c r="AY49">
        <v>133.58409375286112</v>
      </c>
      <c r="AZ49">
        <v>59.628589739677111</v>
      </c>
      <c r="BA49">
        <v>115.37064729758598</v>
      </c>
      <c r="BB49">
        <v>74.970244453260904</v>
      </c>
      <c r="BC49">
        <v>80.298776207770004</v>
      </c>
      <c r="BD49">
        <v>68.109683523056731</v>
      </c>
      <c r="BE49">
        <v>74.680318613238938</v>
      </c>
      <c r="BF49">
        <v>50.766014587847529</v>
      </c>
      <c r="BG49">
        <v>67.685476241340368</v>
      </c>
      <c r="BH49">
        <v>133.69396038697471</v>
      </c>
      <c r="BI49">
        <v>78.510391552476577</v>
      </c>
      <c r="BJ49">
        <v>86.207159642323063</v>
      </c>
      <c r="BK49">
        <v>74.698629718924536</v>
      </c>
      <c r="BL49">
        <v>110.36561174352245</v>
      </c>
      <c r="BM49">
        <v>142.2605059968871</v>
      </c>
      <c r="BN49">
        <v>52.896206549272136</v>
      </c>
      <c r="BO49">
        <v>83.03628650776696</v>
      </c>
      <c r="BP49">
        <v>113.43882564775535</v>
      </c>
      <c r="BQ49">
        <v>88.816492202520834</v>
      </c>
      <c r="BR49">
        <v>125.78356273079623</v>
      </c>
      <c r="BS49">
        <v>87.064729758598588</v>
      </c>
      <c r="BT49">
        <v>52.246162297433393</v>
      </c>
      <c r="BU49">
        <v>62.86965544602802</v>
      </c>
      <c r="BV49">
        <v>102.67799920651876</v>
      </c>
      <c r="BW49">
        <v>147.68364513077182</v>
      </c>
      <c r="BX49">
        <v>131.06021301919614</v>
      </c>
      <c r="BY49">
        <v>140.74373607593003</v>
      </c>
      <c r="BZ49">
        <v>137.29209265419476</v>
      </c>
      <c r="CA49">
        <v>105.76342051454208</v>
      </c>
      <c r="CB49">
        <v>71.240882595294039</v>
      </c>
      <c r="CC49">
        <v>76.334421826837982</v>
      </c>
      <c r="CD49">
        <v>63.84929960020753</v>
      </c>
      <c r="CE49">
        <v>120.79683828241828</v>
      </c>
      <c r="CF49">
        <v>57.861568041016881</v>
      </c>
      <c r="CG49">
        <v>73.868526261177408</v>
      </c>
      <c r="CH49">
        <v>141.4395580919828</v>
      </c>
      <c r="CI49">
        <v>50.323496200445568</v>
      </c>
      <c r="CJ49">
        <v>63.827936643574333</v>
      </c>
      <c r="CK49">
        <v>127.95953245643483</v>
      </c>
      <c r="CL49">
        <v>96.208075197607343</v>
      </c>
      <c r="CM49">
        <v>135.8760338145085</v>
      </c>
      <c r="CN49">
        <v>54.672383800775172</v>
      </c>
      <c r="CO49">
        <v>121.73986022522661</v>
      </c>
      <c r="CP49">
        <v>89.54893642994476</v>
      </c>
      <c r="CQ49">
        <v>110.8966338084048</v>
      </c>
      <c r="CR49">
        <v>127.15079195532091</v>
      </c>
      <c r="CS49">
        <v>123.59843745231483</v>
      </c>
      <c r="CT49">
        <v>90.372936185796689</v>
      </c>
      <c r="CU49">
        <v>96.452223273415328</v>
      </c>
      <c r="CV49">
        <v>84.723960081789613</v>
      </c>
    </row>
    <row r="50" spans="1:100" x14ac:dyDescent="0.3">
      <c r="A50">
        <v>118.09900204474013</v>
      </c>
      <c r="B50">
        <v>116.60969878231148</v>
      </c>
      <c r="C50">
        <v>71.716971343119596</v>
      </c>
      <c r="D50">
        <v>147.39982299264506</v>
      </c>
      <c r="E50">
        <v>68.576616718039489</v>
      </c>
      <c r="F50">
        <v>96.659749137852117</v>
      </c>
      <c r="G50">
        <v>78.720969267860966</v>
      </c>
      <c r="H50">
        <v>60.122989593188265</v>
      </c>
      <c r="I50">
        <v>103.60271004364147</v>
      </c>
      <c r="J50">
        <v>148.73043000579852</v>
      </c>
      <c r="K50">
        <v>120.79989013336588</v>
      </c>
      <c r="L50">
        <v>129.83642078920866</v>
      </c>
      <c r="M50">
        <v>134.17004913480025</v>
      </c>
      <c r="N50">
        <v>55.316324350718709</v>
      </c>
      <c r="O50">
        <v>54.031495101779228</v>
      </c>
      <c r="P50">
        <v>127.59941404461806</v>
      </c>
      <c r="Q50">
        <v>79.157383953367713</v>
      </c>
      <c r="R50">
        <v>113.53648487807857</v>
      </c>
      <c r="S50">
        <v>75.794244209112833</v>
      </c>
      <c r="T50">
        <v>145.13534958952607</v>
      </c>
      <c r="U50">
        <v>61.88085573900571</v>
      </c>
      <c r="V50">
        <v>107.98821985534227</v>
      </c>
      <c r="W50">
        <v>118.65443891720329</v>
      </c>
      <c r="X50">
        <v>75.601977599414042</v>
      </c>
      <c r="Y50">
        <v>80.265205847346408</v>
      </c>
      <c r="Z50">
        <v>62.729270302438429</v>
      </c>
      <c r="AA50">
        <v>106.98110904263436</v>
      </c>
      <c r="AB50">
        <v>106.27918332468641</v>
      </c>
      <c r="AC50">
        <v>141.28086184270762</v>
      </c>
      <c r="AD50">
        <v>100.45319986571856</v>
      </c>
      <c r="AE50">
        <v>91.88665425580615</v>
      </c>
      <c r="AF50">
        <v>76.285592211676388</v>
      </c>
      <c r="AG50">
        <v>100.25177770317698</v>
      </c>
      <c r="AH50">
        <v>87.040314951017791</v>
      </c>
      <c r="AI50">
        <v>130.06836146122623</v>
      </c>
      <c r="AJ50">
        <v>102.48878444776756</v>
      </c>
      <c r="AK50">
        <v>95.716727195043802</v>
      </c>
      <c r="AL50">
        <v>89.58250679036837</v>
      </c>
      <c r="AM50">
        <v>122.25867488631856</v>
      </c>
      <c r="AN50">
        <v>126.66554765465254</v>
      </c>
      <c r="AO50">
        <v>120.34516434217353</v>
      </c>
      <c r="AP50">
        <v>125.99108859523301</v>
      </c>
      <c r="AQ50">
        <v>76.874599444563131</v>
      </c>
      <c r="AR50">
        <v>87.104403820917383</v>
      </c>
      <c r="AS50">
        <v>118.68495742667929</v>
      </c>
      <c r="AT50">
        <v>134.35926389355143</v>
      </c>
      <c r="AU50">
        <v>114.45509201330607</v>
      </c>
      <c r="AV50">
        <v>67.752616962187574</v>
      </c>
      <c r="AW50">
        <v>52.249214148380993</v>
      </c>
      <c r="AX50">
        <v>140.1577806939909</v>
      </c>
      <c r="AY50">
        <v>73.175756096072263</v>
      </c>
      <c r="AZ50">
        <v>79.606006042664887</v>
      </c>
      <c r="BA50">
        <v>100.19684438612019</v>
      </c>
      <c r="BB50">
        <v>103.12662129581591</v>
      </c>
      <c r="BC50">
        <v>97.251808221686446</v>
      </c>
      <c r="BD50">
        <v>65.051728873561814</v>
      </c>
      <c r="BE50">
        <v>84.29975280007325</v>
      </c>
      <c r="BF50">
        <v>89.039277321695607</v>
      </c>
      <c r="BG50">
        <v>146.12720114749595</v>
      </c>
      <c r="BH50">
        <v>134.73464156010621</v>
      </c>
      <c r="BI50">
        <v>117.96777245399335</v>
      </c>
      <c r="BJ50">
        <v>85.105441450239567</v>
      </c>
      <c r="BK50">
        <v>91.138950773644211</v>
      </c>
      <c r="BL50">
        <v>126.80898464918974</v>
      </c>
      <c r="BM50">
        <v>80.118717001861626</v>
      </c>
      <c r="BN50">
        <v>124.32782982879115</v>
      </c>
      <c r="BO50">
        <v>73.963133640552996</v>
      </c>
      <c r="BP50">
        <v>144.24726096377452</v>
      </c>
      <c r="BQ50">
        <v>127.92901394695882</v>
      </c>
      <c r="BR50">
        <v>87.009796441541795</v>
      </c>
      <c r="BS50">
        <v>148.26349681081575</v>
      </c>
      <c r="BT50">
        <v>92.323068941312911</v>
      </c>
      <c r="BU50">
        <v>96.760460219122905</v>
      </c>
      <c r="BV50">
        <v>63.376262703329573</v>
      </c>
      <c r="BW50">
        <v>104.34736167485579</v>
      </c>
      <c r="BX50">
        <v>67.13309121982482</v>
      </c>
      <c r="BY50">
        <v>147.23197119052708</v>
      </c>
      <c r="BZ50">
        <v>74.967192602313304</v>
      </c>
      <c r="CA50">
        <v>117.50083925901059</v>
      </c>
      <c r="CB50">
        <v>73.160496841334265</v>
      </c>
      <c r="CC50">
        <v>124.91378521073031</v>
      </c>
      <c r="CD50">
        <v>57.943968016602071</v>
      </c>
      <c r="CE50">
        <v>110.52430799279763</v>
      </c>
      <c r="CF50">
        <v>98.103274636066772</v>
      </c>
      <c r="CG50">
        <v>148.40693380535293</v>
      </c>
      <c r="CH50">
        <v>61.456648457289347</v>
      </c>
      <c r="CI50">
        <v>71.182897427289646</v>
      </c>
      <c r="CJ50">
        <v>123.03994872890408</v>
      </c>
      <c r="CK50">
        <v>91.315958128605004</v>
      </c>
      <c r="CL50">
        <v>64.142277291177095</v>
      </c>
      <c r="CM50">
        <v>115.172276985992</v>
      </c>
      <c r="CN50">
        <v>96.076845606860559</v>
      </c>
      <c r="CO50">
        <v>73.822748496963413</v>
      </c>
      <c r="CP50">
        <v>61.947996459852902</v>
      </c>
      <c r="CQ50">
        <v>135.17105624561296</v>
      </c>
      <c r="CR50">
        <v>147.59514145329143</v>
      </c>
      <c r="CS50">
        <v>129.45493942075871</v>
      </c>
      <c r="CT50">
        <v>130.336924344615</v>
      </c>
      <c r="CU50">
        <v>126.71742912076174</v>
      </c>
      <c r="CV50">
        <v>75.214392529068874</v>
      </c>
    </row>
    <row r="51" spans="1:100" x14ac:dyDescent="0.3">
      <c r="A51">
        <v>78.56532486953337</v>
      </c>
      <c r="B51">
        <v>127.98699911496323</v>
      </c>
      <c r="C51">
        <v>122.63100070192571</v>
      </c>
      <c r="D51">
        <v>149.39878536332284</v>
      </c>
      <c r="E51">
        <v>68.778038880581079</v>
      </c>
      <c r="F51">
        <v>66.217535935544902</v>
      </c>
      <c r="G51">
        <v>93.235572374645216</v>
      </c>
      <c r="H51">
        <v>145.93798638874478</v>
      </c>
      <c r="I51">
        <v>61.328470717490156</v>
      </c>
      <c r="J51">
        <v>120.39094210638753</v>
      </c>
      <c r="K51">
        <v>100.28839991454818</v>
      </c>
      <c r="L51">
        <v>120.95553453169347</v>
      </c>
      <c r="M51">
        <v>133.10800500503555</v>
      </c>
      <c r="N51">
        <v>58.514664143803216</v>
      </c>
      <c r="O51">
        <v>93.708609271523187</v>
      </c>
      <c r="P51">
        <v>112.82235175634023</v>
      </c>
      <c r="Q51">
        <v>54.586931974242376</v>
      </c>
      <c r="R51">
        <v>62.375255592516865</v>
      </c>
      <c r="S51">
        <v>98.503067110202338</v>
      </c>
      <c r="T51">
        <v>85.441145054475527</v>
      </c>
      <c r="U51">
        <v>67.33756523331401</v>
      </c>
      <c r="V51">
        <v>57.522812585833307</v>
      </c>
      <c r="W51">
        <v>137.28598895229956</v>
      </c>
      <c r="X51">
        <v>123.15897091586046</v>
      </c>
      <c r="Y51">
        <v>111.70537430951873</v>
      </c>
      <c r="Z51">
        <v>92.683187353129682</v>
      </c>
      <c r="AA51">
        <v>104.56099124118779</v>
      </c>
      <c r="AB51">
        <v>70.444349497970521</v>
      </c>
      <c r="AC51">
        <v>120.34516434217353</v>
      </c>
      <c r="AD51">
        <v>121.69713431196021</v>
      </c>
      <c r="AE51">
        <v>133.38572344126712</v>
      </c>
      <c r="AF51">
        <v>94.404431287575903</v>
      </c>
      <c r="AG51">
        <v>143.18216498306225</v>
      </c>
      <c r="AH51">
        <v>91.135898922696612</v>
      </c>
      <c r="AI51">
        <v>145.02853480636006</v>
      </c>
      <c r="AJ51">
        <v>98.249763481551554</v>
      </c>
      <c r="AK51">
        <v>119.43571275978881</v>
      </c>
      <c r="AL51">
        <v>86.695455793939033</v>
      </c>
      <c r="AM51">
        <v>122.28614154484696</v>
      </c>
      <c r="AN51">
        <v>63.907284768211923</v>
      </c>
      <c r="AO51">
        <v>62.363048188726466</v>
      </c>
      <c r="AP51">
        <v>141.51585436567279</v>
      </c>
      <c r="AQ51">
        <v>97.05038605914487</v>
      </c>
      <c r="AR51">
        <v>51.831110568559829</v>
      </c>
      <c r="AS51">
        <v>72.29987487411114</v>
      </c>
      <c r="AT51">
        <v>59.524826807458723</v>
      </c>
      <c r="AU51">
        <v>92.728965117343677</v>
      </c>
      <c r="AV51">
        <v>136.16901150547807</v>
      </c>
      <c r="AW51">
        <v>143.65215002899259</v>
      </c>
      <c r="AX51">
        <v>56.96432386242256</v>
      </c>
      <c r="AY51">
        <v>62.643818475905633</v>
      </c>
      <c r="AZ51">
        <v>114.04614398632771</v>
      </c>
      <c r="BA51">
        <v>131.4203314310129</v>
      </c>
      <c r="BB51">
        <v>76.636555070650346</v>
      </c>
      <c r="BC51">
        <v>62.775048066652424</v>
      </c>
      <c r="BD51">
        <v>147.52189703054904</v>
      </c>
      <c r="BE51">
        <v>88.178655354472482</v>
      </c>
      <c r="BF51">
        <v>58.429212317270427</v>
      </c>
      <c r="BG51">
        <v>90.269173253578288</v>
      </c>
      <c r="BH51">
        <v>59.115878780480358</v>
      </c>
      <c r="BI51">
        <v>133.07748649555955</v>
      </c>
      <c r="BJ51">
        <v>98.9364299447615</v>
      </c>
      <c r="BK51">
        <v>100.37690359202857</v>
      </c>
      <c r="BL51">
        <v>62.225714896084476</v>
      </c>
      <c r="BM51">
        <v>138.47926267281105</v>
      </c>
      <c r="BN51">
        <v>93.406476027710795</v>
      </c>
      <c r="BO51">
        <v>120.29633472701194</v>
      </c>
      <c r="BP51">
        <v>86.448255867183448</v>
      </c>
      <c r="BQ51">
        <v>132.05511642811365</v>
      </c>
      <c r="BR51">
        <v>59.46989349040193</v>
      </c>
      <c r="BS51">
        <v>145.21774956511126</v>
      </c>
      <c r="BT51">
        <v>51.907406842249827</v>
      </c>
      <c r="BU51">
        <v>86.280404065065454</v>
      </c>
      <c r="BV51">
        <v>131.10599078341014</v>
      </c>
      <c r="BW51">
        <v>68.967253639332256</v>
      </c>
      <c r="BX51">
        <v>139.88311410870693</v>
      </c>
      <c r="BY51">
        <v>119.10000915555284</v>
      </c>
      <c r="BZ51">
        <v>119.19156468398083</v>
      </c>
      <c r="CA51">
        <v>114.81826227607044</v>
      </c>
      <c r="CB51">
        <v>62.826929532761618</v>
      </c>
      <c r="CC51">
        <v>96.31183812982573</v>
      </c>
      <c r="CD51">
        <v>66.791283913693661</v>
      </c>
      <c r="CE51">
        <v>82.13599047822504</v>
      </c>
      <c r="CF51">
        <v>86.948759422589802</v>
      </c>
      <c r="CG51">
        <v>76.377147740104377</v>
      </c>
      <c r="CH51">
        <v>77.301858577227094</v>
      </c>
      <c r="CI51">
        <v>74.46974089785455</v>
      </c>
      <c r="CJ51">
        <v>110.44495986816004</v>
      </c>
      <c r="CK51">
        <v>88.20001831110568</v>
      </c>
      <c r="CL51">
        <v>143.54838709677421</v>
      </c>
      <c r="CM51">
        <v>124.70625934629352</v>
      </c>
      <c r="CN51">
        <v>50.515762810144352</v>
      </c>
      <c r="CO51">
        <v>82.557145908993803</v>
      </c>
      <c r="CP51">
        <v>56.012146366771447</v>
      </c>
      <c r="CQ51">
        <v>82.926419873653373</v>
      </c>
      <c r="CR51">
        <v>142.3184911648915</v>
      </c>
      <c r="CS51">
        <v>147.79045991393781</v>
      </c>
      <c r="CT51">
        <v>118.27906125064852</v>
      </c>
      <c r="CU51">
        <v>82.5846125675222</v>
      </c>
      <c r="CV51">
        <v>102.92825098422193</v>
      </c>
    </row>
    <row r="52" spans="1:100" x14ac:dyDescent="0.3">
      <c r="A52">
        <v>112.21503341776787</v>
      </c>
      <c r="B52">
        <v>103.40128788109989</v>
      </c>
      <c r="C52">
        <v>81.461531418805507</v>
      </c>
      <c r="D52">
        <v>75.189977721488077</v>
      </c>
      <c r="E52">
        <v>111.9739371929075</v>
      </c>
      <c r="F52">
        <v>92.600787377544478</v>
      </c>
      <c r="G52">
        <v>93.183690908536022</v>
      </c>
      <c r="H52">
        <v>67.883846552934358</v>
      </c>
      <c r="I52">
        <v>52.862636188848541</v>
      </c>
      <c r="J52">
        <v>105.39719840083011</v>
      </c>
      <c r="K52">
        <v>71.237830744346439</v>
      </c>
      <c r="L52">
        <v>115.82537308877835</v>
      </c>
      <c r="M52">
        <v>68.384350108340712</v>
      </c>
      <c r="N52">
        <v>63.803521835993529</v>
      </c>
      <c r="O52">
        <v>132.06427198095645</v>
      </c>
      <c r="P52">
        <v>72.29987487411114</v>
      </c>
      <c r="Q52">
        <v>140.91158787804804</v>
      </c>
      <c r="R52">
        <v>144.01837214270455</v>
      </c>
      <c r="S52">
        <v>127.18741416669211</v>
      </c>
      <c r="T52">
        <v>92.329172643208111</v>
      </c>
      <c r="U52">
        <v>126.52516251106296</v>
      </c>
      <c r="V52">
        <v>64.319284646137888</v>
      </c>
      <c r="W52">
        <v>92.042298654133731</v>
      </c>
      <c r="X52">
        <v>148.77925962096012</v>
      </c>
      <c r="Y52">
        <v>119.18546098208563</v>
      </c>
      <c r="Z52">
        <v>55.218665120395521</v>
      </c>
      <c r="AA52">
        <v>148.06207464827418</v>
      </c>
      <c r="AB52">
        <v>88.523514511551255</v>
      </c>
      <c r="AC52">
        <v>94.700460829493096</v>
      </c>
      <c r="AD52">
        <v>89.912106692709131</v>
      </c>
      <c r="AE52">
        <v>123.74187444685202</v>
      </c>
      <c r="AF52">
        <v>131.79570909756768</v>
      </c>
      <c r="AG52">
        <v>125.26169621875668</v>
      </c>
      <c r="AH52">
        <v>103.25479903561509</v>
      </c>
      <c r="AI52">
        <v>110.26490066225165</v>
      </c>
      <c r="AJ52">
        <v>67.773979918820771</v>
      </c>
      <c r="AK52">
        <v>105.07065034943693</v>
      </c>
      <c r="AL52">
        <v>77.314065981017492</v>
      </c>
      <c r="AM52">
        <v>117.3329874568926</v>
      </c>
      <c r="AN52">
        <v>149.64903714102604</v>
      </c>
      <c r="AO52">
        <v>77.768791772209852</v>
      </c>
      <c r="AP52">
        <v>121.6635639515366</v>
      </c>
      <c r="AQ52">
        <v>144.79964598529008</v>
      </c>
      <c r="AR52">
        <v>142.15063936277352</v>
      </c>
      <c r="AS52">
        <v>106.20899075289162</v>
      </c>
      <c r="AT52">
        <v>126.50685140537736</v>
      </c>
      <c r="AU52">
        <v>135.76311532944732</v>
      </c>
      <c r="AV52">
        <v>124.83138523514512</v>
      </c>
      <c r="AW52">
        <v>75.244911038544871</v>
      </c>
      <c r="AX52">
        <v>116.80806909390546</v>
      </c>
      <c r="AY52">
        <v>130.3735465559862</v>
      </c>
      <c r="AZ52">
        <v>147.81182287057101</v>
      </c>
      <c r="BA52">
        <v>50.61952574236274</v>
      </c>
      <c r="BB52">
        <v>63.48612933744316</v>
      </c>
      <c r="BC52">
        <v>50.98269600512711</v>
      </c>
      <c r="BD52">
        <v>90.238654744102291</v>
      </c>
      <c r="BE52">
        <v>77.149266029847098</v>
      </c>
      <c r="BF52">
        <v>122.64015625476851</v>
      </c>
      <c r="BG52">
        <v>56.717123935666983</v>
      </c>
      <c r="BH52">
        <v>125.22507400738549</v>
      </c>
      <c r="BI52">
        <v>110.35645619067965</v>
      </c>
      <c r="BJ52">
        <v>124.36445204016235</v>
      </c>
      <c r="BK52">
        <v>100.05645924253059</v>
      </c>
      <c r="BL52">
        <v>92.05145420697653</v>
      </c>
      <c r="BM52">
        <v>92.188787499618513</v>
      </c>
      <c r="BN52">
        <v>113.36558122501296</v>
      </c>
      <c r="BO52">
        <v>85.215308084353154</v>
      </c>
      <c r="BP52">
        <v>113.09091463972899</v>
      </c>
      <c r="BQ52">
        <v>100.51728873561815</v>
      </c>
      <c r="BR52">
        <v>71.121860408337653</v>
      </c>
      <c r="BS52">
        <v>72.49824518570513</v>
      </c>
      <c r="BT52">
        <v>143.20963164159065</v>
      </c>
      <c r="BU52">
        <v>113.35642567217016</v>
      </c>
      <c r="BV52">
        <v>85.718863490707122</v>
      </c>
      <c r="BW52">
        <v>81.296731467635112</v>
      </c>
      <c r="BX52">
        <v>123.31461531418806</v>
      </c>
      <c r="BY52">
        <v>60.769981994079409</v>
      </c>
      <c r="BZ52">
        <v>58.597064119388406</v>
      </c>
      <c r="CA52">
        <v>82.328257087923831</v>
      </c>
      <c r="CB52">
        <v>66.098513748588516</v>
      </c>
      <c r="CC52">
        <v>80.127872554704425</v>
      </c>
      <c r="CD52">
        <v>101.34739219336527</v>
      </c>
      <c r="CE52">
        <v>119.78057191686759</v>
      </c>
      <c r="CF52">
        <v>52.145451216162606</v>
      </c>
      <c r="CG52">
        <v>140.26764732810449</v>
      </c>
      <c r="CH52">
        <v>125.66454054383985</v>
      </c>
      <c r="CI52">
        <v>53.93078402050844</v>
      </c>
      <c r="CJ52">
        <v>64.517654957731864</v>
      </c>
      <c r="CK52">
        <v>50.253303628650777</v>
      </c>
      <c r="CL52">
        <v>79.578539384136477</v>
      </c>
      <c r="CM52">
        <v>64.947965941343426</v>
      </c>
      <c r="CN52">
        <v>139.93499557481613</v>
      </c>
      <c r="CO52">
        <v>118.34009826960052</v>
      </c>
      <c r="CP52">
        <v>133.13547166356395</v>
      </c>
      <c r="CQ52">
        <v>108.38801232947782</v>
      </c>
      <c r="CR52">
        <v>64.685506759849844</v>
      </c>
      <c r="CS52">
        <v>76.712851344340351</v>
      </c>
      <c r="CT52">
        <v>66.559343241676075</v>
      </c>
      <c r="CU52">
        <v>63.129062776573988</v>
      </c>
      <c r="CV52">
        <v>93.400372325815596</v>
      </c>
    </row>
    <row r="54" spans="1:100" x14ac:dyDescent="0.3">
      <c r="A54">
        <f t="shared" ref="A54:BL54" si="0">AVERAGE(A3:A52)</f>
        <v>102.70265816217533</v>
      </c>
      <c r="B54">
        <f t="shared" si="0"/>
        <v>102.89223914304029</v>
      </c>
      <c r="C54">
        <f t="shared" si="0"/>
        <v>85.963011566515092</v>
      </c>
      <c r="D54">
        <f t="shared" si="0"/>
        <v>97.288308359019751</v>
      </c>
      <c r="E54">
        <f t="shared" si="0"/>
        <v>101.3216345713675</v>
      </c>
      <c r="F54">
        <f t="shared" si="0"/>
        <v>100.33057649464398</v>
      </c>
      <c r="G54">
        <f t="shared" si="0"/>
        <v>102.5832087160863</v>
      </c>
      <c r="H54">
        <f t="shared" si="0"/>
        <v>96.162846766563945</v>
      </c>
      <c r="I54">
        <f t="shared" si="0"/>
        <v>91.877193517868562</v>
      </c>
      <c r="J54">
        <f t="shared" si="0"/>
        <v>100.97317423017059</v>
      </c>
      <c r="K54">
        <f t="shared" si="0"/>
        <v>102.16956083864866</v>
      </c>
      <c r="L54">
        <f t="shared" si="0"/>
        <v>99.525498214667181</v>
      </c>
      <c r="M54">
        <f t="shared" si="0"/>
        <v>101.43327127903076</v>
      </c>
      <c r="N54">
        <f t="shared" si="0"/>
        <v>97.352214117862474</v>
      </c>
      <c r="O54">
        <f t="shared" si="0"/>
        <v>97.96337778862879</v>
      </c>
      <c r="P54">
        <f t="shared" si="0"/>
        <v>101.13895077364423</v>
      </c>
      <c r="Q54">
        <f t="shared" si="0"/>
        <v>98.240058595538159</v>
      </c>
      <c r="R54">
        <f t="shared" si="0"/>
        <v>98.090823084200565</v>
      </c>
      <c r="S54">
        <f t="shared" si="0"/>
        <v>95.966063417462664</v>
      </c>
      <c r="T54">
        <f t="shared" si="0"/>
        <v>105.39255958738977</v>
      </c>
      <c r="U54">
        <f t="shared" si="0"/>
        <v>101.95379497665331</v>
      </c>
      <c r="V54">
        <f t="shared" si="0"/>
        <v>95.755058442945653</v>
      </c>
      <c r="W54">
        <f t="shared" si="0"/>
        <v>105.87737662892542</v>
      </c>
      <c r="X54">
        <f t="shared" si="0"/>
        <v>100.98654133732109</v>
      </c>
      <c r="Y54">
        <f t="shared" si="0"/>
        <v>103.07559434797204</v>
      </c>
      <c r="Z54">
        <f t="shared" si="0"/>
        <v>99.0314035462508</v>
      </c>
      <c r="AA54">
        <f t="shared" si="0"/>
        <v>101.07046723838006</v>
      </c>
      <c r="AB54">
        <f t="shared" si="0"/>
        <v>99.502426221503342</v>
      </c>
      <c r="AC54">
        <f t="shared" si="0"/>
        <v>99.745292519913335</v>
      </c>
      <c r="AD54">
        <f t="shared" si="0"/>
        <v>100.84359263893552</v>
      </c>
      <c r="AE54">
        <f t="shared" si="0"/>
        <v>100.73775444807278</v>
      </c>
      <c r="AF54">
        <f t="shared" si="0"/>
        <v>105.47941526535844</v>
      </c>
      <c r="AG54">
        <f t="shared" si="0"/>
        <v>108.01391644032104</v>
      </c>
      <c r="AH54">
        <f t="shared" si="0"/>
        <v>98.044129764702248</v>
      </c>
      <c r="AI54">
        <f t="shared" si="0"/>
        <v>101.31553086947237</v>
      </c>
      <c r="AJ54">
        <f t="shared" si="0"/>
        <v>98.62215033417769</v>
      </c>
      <c r="AK54">
        <f t="shared" si="0"/>
        <v>101.71129490035707</v>
      </c>
      <c r="AL54">
        <f t="shared" si="0"/>
        <v>98.298104800561561</v>
      </c>
      <c r="AM54">
        <f t="shared" si="0"/>
        <v>98.332468642231547</v>
      </c>
      <c r="AN54">
        <f t="shared" si="0"/>
        <v>98.770958586382662</v>
      </c>
      <c r="AO54">
        <f t="shared" si="0"/>
        <v>108.04815820795311</v>
      </c>
      <c r="AP54">
        <f t="shared" si="0"/>
        <v>105.79149754325999</v>
      </c>
      <c r="AQ54">
        <f t="shared" si="0"/>
        <v>93.790643024994679</v>
      </c>
      <c r="AR54">
        <f t="shared" si="0"/>
        <v>98.249153111362048</v>
      </c>
      <c r="AS54">
        <f t="shared" si="0"/>
        <v>93.061922055726811</v>
      </c>
      <c r="AT54">
        <f t="shared" si="0"/>
        <v>105.37754448072754</v>
      </c>
      <c r="AU54">
        <f t="shared" si="0"/>
        <v>106.21393475142669</v>
      </c>
      <c r="AV54">
        <f t="shared" si="0"/>
        <v>98.222663045136869</v>
      </c>
      <c r="AW54">
        <f t="shared" si="0"/>
        <v>101.04788354136787</v>
      </c>
      <c r="AX54">
        <f t="shared" si="0"/>
        <v>98.803430280465093</v>
      </c>
      <c r="AY54">
        <f t="shared" si="0"/>
        <v>99.794122135074943</v>
      </c>
      <c r="AZ54">
        <f t="shared" si="0"/>
        <v>102.74916837061677</v>
      </c>
      <c r="BA54">
        <f t="shared" si="0"/>
        <v>106.92818994720299</v>
      </c>
      <c r="BB54">
        <f t="shared" si="0"/>
        <v>96.999664296395792</v>
      </c>
      <c r="BC54">
        <f t="shared" si="0"/>
        <v>99.740409558397147</v>
      </c>
      <c r="BD54">
        <f t="shared" si="0"/>
        <v>98.310495315408758</v>
      </c>
      <c r="BE54">
        <f t="shared" si="0"/>
        <v>101.2357554857021</v>
      </c>
      <c r="BF54">
        <f t="shared" si="0"/>
        <v>99.512619403668324</v>
      </c>
      <c r="BG54">
        <f t="shared" si="0"/>
        <v>92.649739066743933</v>
      </c>
      <c r="BH54">
        <f t="shared" si="0"/>
        <v>95.96594134342476</v>
      </c>
      <c r="BI54">
        <f t="shared" si="0"/>
        <v>105.94152653584402</v>
      </c>
      <c r="BJ54">
        <f t="shared" si="0"/>
        <v>99.921201208532949</v>
      </c>
      <c r="BK54">
        <f t="shared" si="0"/>
        <v>97.23111667226172</v>
      </c>
      <c r="BL54">
        <f t="shared" si="0"/>
        <v>100.65230262153995</v>
      </c>
      <c r="BM54">
        <f t="shared" ref="BM54:CV54" si="1">AVERAGE(BM3:BM52)</f>
        <v>103.03964354380931</v>
      </c>
      <c r="BN54">
        <f t="shared" si="1"/>
        <v>101.81939146092104</v>
      </c>
      <c r="BO54">
        <f t="shared" si="1"/>
        <v>99.963316751609824</v>
      </c>
      <c r="BP54">
        <f t="shared" si="1"/>
        <v>107.15207373271888</v>
      </c>
      <c r="BQ54">
        <f t="shared" si="1"/>
        <v>109.52122562334054</v>
      </c>
      <c r="BR54">
        <f t="shared" si="1"/>
        <v>96.224250007629621</v>
      </c>
      <c r="BS54">
        <f t="shared" si="1"/>
        <v>105.83526108584857</v>
      </c>
      <c r="BT54">
        <f t="shared" si="1"/>
        <v>92.376903592028569</v>
      </c>
      <c r="BU54">
        <f t="shared" si="1"/>
        <v>99.017548142948712</v>
      </c>
      <c r="BV54">
        <f t="shared" si="1"/>
        <v>101.13150425733205</v>
      </c>
      <c r="BW54">
        <f t="shared" si="1"/>
        <v>102.18402661214026</v>
      </c>
      <c r="BX54">
        <f t="shared" si="1"/>
        <v>100.34900967436748</v>
      </c>
      <c r="BY54">
        <f t="shared" si="1"/>
        <v>107.36783959471418</v>
      </c>
      <c r="BZ54">
        <f t="shared" si="1"/>
        <v>107.32352671895504</v>
      </c>
      <c r="CA54">
        <f t="shared" si="1"/>
        <v>99.763359477523096</v>
      </c>
      <c r="CB54">
        <f t="shared" si="1"/>
        <v>89.495345927304911</v>
      </c>
      <c r="CC54">
        <f t="shared" si="1"/>
        <v>105.21823786126282</v>
      </c>
      <c r="CD54">
        <f t="shared" si="1"/>
        <v>99.066133610034498</v>
      </c>
      <c r="CE54">
        <f t="shared" si="1"/>
        <v>97.162022766808093</v>
      </c>
      <c r="CF54">
        <f t="shared" si="1"/>
        <v>103.89782403027442</v>
      </c>
      <c r="CG54">
        <f t="shared" si="1"/>
        <v>100.78933072908721</v>
      </c>
      <c r="CH54">
        <f t="shared" si="1"/>
        <v>90.308297982726543</v>
      </c>
      <c r="CI54">
        <f t="shared" si="1"/>
        <v>98.697347941526516</v>
      </c>
      <c r="CJ54">
        <f t="shared" si="1"/>
        <v>94.10290841395306</v>
      </c>
      <c r="CK54">
        <f t="shared" si="1"/>
        <v>91.931333353679008</v>
      </c>
      <c r="CL54">
        <f t="shared" si="1"/>
        <v>105.01876888332775</v>
      </c>
      <c r="CM54">
        <f t="shared" si="1"/>
        <v>101.91436506241033</v>
      </c>
      <c r="CN54">
        <f t="shared" si="1"/>
        <v>101.13803521835993</v>
      </c>
      <c r="CO54">
        <f t="shared" si="1"/>
        <v>98.593157750175465</v>
      </c>
      <c r="CP54">
        <f t="shared" si="1"/>
        <v>100.27466658528401</v>
      </c>
      <c r="CQ54">
        <f t="shared" si="1"/>
        <v>98.805322428052619</v>
      </c>
      <c r="CR54">
        <f t="shared" si="1"/>
        <v>101.33585619678334</v>
      </c>
      <c r="CS54">
        <f t="shared" si="1"/>
        <v>102.8297372356334</v>
      </c>
      <c r="CT54">
        <f t="shared" si="1"/>
        <v>96.74074526200144</v>
      </c>
      <c r="CU54">
        <f t="shared" si="1"/>
        <v>92.888760032960022</v>
      </c>
      <c r="CV54">
        <f t="shared" si="1"/>
        <v>99.614185003204454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2FE7-49DA-4655-9494-E8689801EB18}">
  <dimension ref="A1:CV54"/>
  <sheetViews>
    <sheetView topLeftCell="A41" workbookViewId="0"/>
  </sheetViews>
  <sheetFormatPr defaultRowHeight="14.4" x14ac:dyDescent="0.3"/>
  <cols>
    <col min="1" max="100" width="3.77734375" customWidth="1"/>
  </cols>
  <sheetData>
    <row r="1" spans="1:100" x14ac:dyDescent="0.3">
      <c r="A1" s="1" t="s">
        <v>1</v>
      </c>
    </row>
    <row r="3" spans="1:100" x14ac:dyDescent="0.3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1</v>
      </c>
      <c r="U3">
        <v>0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1</v>
      </c>
      <c r="CF3">
        <v>2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</row>
    <row r="4" spans="1:100" x14ac:dyDescent="0.3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</v>
      </c>
      <c r="AC4">
        <v>1</v>
      </c>
      <c r="AD4">
        <v>0</v>
      </c>
      <c r="AE4">
        <v>2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4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 x14ac:dyDescent="0.3">
      <c r="A5">
        <v>0</v>
      </c>
      <c r="B5">
        <v>1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2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2</v>
      </c>
      <c r="AF6">
        <v>0</v>
      </c>
      <c r="AG6">
        <v>2</v>
      </c>
      <c r="AH6">
        <v>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0</v>
      </c>
      <c r="CR6">
        <v>3</v>
      </c>
      <c r="CS6">
        <v>1</v>
      </c>
      <c r="CT6">
        <v>0</v>
      </c>
      <c r="CU6">
        <v>2</v>
      </c>
      <c r="CV6">
        <v>0</v>
      </c>
    </row>
    <row r="7" spans="1:10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2</v>
      </c>
      <c r="BX7">
        <v>0</v>
      </c>
      <c r="BY7">
        <v>1</v>
      </c>
      <c r="BZ7">
        <v>0</v>
      </c>
      <c r="CA7">
        <v>2</v>
      </c>
      <c r="CB7">
        <v>0</v>
      </c>
      <c r="CC7">
        <v>0</v>
      </c>
      <c r="CD7">
        <v>0</v>
      </c>
      <c r="CE7">
        <v>2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</row>
    <row r="8" spans="1:100" x14ac:dyDescent="0.3">
      <c r="A8">
        <v>0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2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</row>
    <row r="9" spans="1:100" x14ac:dyDescent="0.3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2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2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3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</row>
    <row r="11" spans="1:100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3</v>
      </c>
      <c r="CS11">
        <v>0</v>
      </c>
      <c r="CT11">
        <v>1</v>
      </c>
      <c r="CU11">
        <v>0</v>
      </c>
      <c r="CV11">
        <v>0</v>
      </c>
    </row>
    <row r="12" spans="1:100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</row>
    <row r="13" spans="1:100" x14ac:dyDescent="0.3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2</v>
      </c>
      <c r="CD13">
        <v>0</v>
      </c>
      <c r="CE13">
        <v>3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</row>
    <row r="14" spans="1:100" x14ac:dyDescent="0.3">
      <c r="A14">
        <v>1</v>
      </c>
      <c r="B14">
        <v>0</v>
      </c>
      <c r="C14">
        <v>1</v>
      </c>
      <c r="D14">
        <v>2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1</v>
      </c>
      <c r="CL14">
        <v>2</v>
      </c>
      <c r="CM14">
        <v>0</v>
      </c>
      <c r="CN14">
        <v>0</v>
      </c>
      <c r="CO14">
        <v>3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1</v>
      </c>
    </row>
    <row r="15" spans="1:100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</row>
    <row r="16" spans="1:10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1</v>
      </c>
      <c r="BK16">
        <v>0</v>
      </c>
      <c r="BL16">
        <v>1</v>
      </c>
      <c r="BM16">
        <v>4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1</v>
      </c>
      <c r="BZ16">
        <v>2</v>
      </c>
      <c r="CA16">
        <v>4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0</v>
      </c>
      <c r="CU16">
        <v>2</v>
      </c>
      <c r="CV16">
        <v>0</v>
      </c>
    </row>
    <row r="17" spans="1:100" x14ac:dyDescent="0.3">
      <c r="A17">
        <v>0</v>
      </c>
      <c r="B17">
        <v>0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2</v>
      </c>
      <c r="AQ17">
        <v>0</v>
      </c>
      <c r="AR17">
        <v>1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2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2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2</v>
      </c>
      <c r="BE19">
        <v>3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2</v>
      </c>
      <c r="BL19">
        <v>0</v>
      </c>
      <c r="BM19">
        <v>0</v>
      </c>
      <c r="BN19">
        <v>1</v>
      </c>
      <c r="BO19">
        <v>0</v>
      </c>
      <c r="BP19">
        <v>2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2</v>
      </c>
      <c r="CU19">
        <v>1</v>
      </c>
      <c r="CV19">
        <v>0</v>
      </c>
    </row>
    <row r="20" spans="1:100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2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2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4</v>
      </c>
      <c r="CU20">
        <v>1</v>
      </c>
      <c r="CV20">
        <v>0</v>
      </c>
    </row>
    <row r="21" spans="1:100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2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3</v>
      </c>
      <c r="CS21">
        <v>1</v>
      </c>
      <c r="CT21">
        <v>1</v>
      </c>
      <c r="CU21">
        <v>1</v>
      </c>
      <c r="CV21">
        <v>0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2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2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2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0</v>
      </c>
      <c r="B23">
        <v>0</v>
      </c>
      <c r="C23">
        <v>3</v>
      </c>
      <c r="D23">
        <v>1</v>
      </c>
      <c r="E23">
        <v>1</v>
      </c>
      <c r="F23">
        <v>0</v>
      </c>
      <c r="G23">
        <v>2</v>
      </c>
      <c r="H23">
        <v>0</v>
      </c>
      <c r="I23">
        <v>3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0</v>
      </c>
      <c r="AN23">
        <v>3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2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1</v>
      </c>
      <c r="CS23">
        <v>2</v>
      </c>
      <c r="CT23">
        <v>0</v>
      </c>
      <c r="CU23">
        <v>0</v>
      </c>
      <c r="CV23">
        <v>0</v>
      </c>
    </row>
    <row r="24" spans="1:100" x14ac:dyDescent="0.3">
      <c r="A24">
        <v>1</v>
      </c>
      <c r="B24">
        <v>1</v>
      </c>
      <c r="C24">
        <v>0</v>
      </c>
      <c r="D24">
        <v>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2</v>
      </c>
      <c r="BI24">
        <v>0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</row>
    <row r="25" spans="1:100" x14ac:dyDescent="0.3">
      <c r="A25">
        <v>1</v>
      </c>
      <c r="B25">
        <v>0</v>
      </c>
      <c r="C25">
        <v>0</v>
      </c>
      <c r="D25">
        <v>0</v>
      </c>
      <c r="E25">
        <v>2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 x14ac:dyDescent="0.3">
      <c r="A26">
        <v>1</v>
      </c>
      <c r="B26">
        <v>0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2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1</v>
      </c>
      <c r="CV26">
        <v>0</v>
      </c>
    </row>
    <row r="27" spans="1:1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2</v>
      </c>
      <c r="BM27">
        <v>2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2</v>
      </c>
      <c r="AV28">
        <v>0</v>
      </c>
      <c r="AW28">
        <v>1</v>
      </c>
      <c r="AX28">
        <v>1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2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 x14ac:dyDescent="0.3">
      <c r="A29">
        <v>0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1</v>
      </c>
      <c r="CV29">
        <v>1</v>
      </c>
    </row>
    <row r="30" spans="1:100" x14ac:dyDescent="0.3">
      <c r="A30">
        <v>0</v>
      </c>
      <c r="B30">
        <v>1</v>
      </c>
      <c r="C30">
        <v>2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2</v>
      </c>
      <c r="AD30">
        <v>2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2</v>
      </c>
      <c r="CE30">
        <v>1</v>
      </c>
      <c r="CF30">
        <v>0</v>
      </c>
      <c r="CG30">
        <v>0</v>
      </c>
      <c r="CH30">
        <v>2</v>
      </c>
      <c r="CI30">
        <v>1</v>
      </c>
      <c r="CJ30">
        <v>2</v>
      </c>
      <c r="CK30">
        <v>1</v>
      </c>
      <c r="CL30">
        <v>1</v>
      </c>
      <c r="CM30">
        <v>0</v>
      </c>
      <c r="CN30">
        <v>2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3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1</v>
      </c>
    </row>
    <row r="32" spans="1:100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2</v>
      </c>
      <c r="AN32">
        <v>0</v>
      </c>
      <c r="AO32">
        <v>3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3</v>
      </c>
      <c r="BL32">
        <v>2</v>
      </c>
      <c r="BM32">
        <v>0</v>
      </c>
      <c r="BN32">
        <v>2</v>
      </c>
      <c r="BO32">
        <v>0</v>
      </c>
      <c r="BP32">
        <v>3</v>
      </c>
      <c r="BQ32">
        <v>1</v>
      </c>
      <c r="BR32">
        <v>1</v>
      </c>
      <c r="BS32">
        <v>0</v>
      </c>
      <c r="BT32">
        <v>0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2</v>
      </c>
      <c r="CF32">
        <v>1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2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1</v>
      </c>
      <c r="B33">
        <v>2</v>
      </c>
      <c r="C33">
        <v>0</v>
      </c>
      <c r="D33">
        <v>1</v>
      </c>
      <c r="E33">
        <v>0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2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2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2</v>
      </c>
      <c r="CU33">
        <v>0</v>
      </c>
      <c r="CV33">
        <v>0</v>
      </c>
    </row>
    <row r="34" spans="1:100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2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2</v>
      </c>
    </row>
    <row r="35" spans="1:100" x14ac:dyDescent="0.3">
      <c r="A35">
        <v>2</v>
      </c>
      <c r="B35">
        <v>0</v>
      </c>
      <c r="C35">
        <v>1</v>
      </c>
      <c r="D35">
        <v>2</v>
      </c>
      <c r="E35">
        <v>0</v>
      </c>
      <c r="F35">
        <v>1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2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2</v>
      </c>
      <c r="CU36">
        <v>1</v>
      </c>
      <c r="CV36">
        <v>0</v>
      </c>
    </row>
    <row r="37" spans="1:10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2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</row>
    <row r="38" spans="1:100" x14ac:dyDescent="0.3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 x14ac:dyDescent="0.3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4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1</v>
      </c>
      <c r="AD39">
        <v>3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2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5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2</v>
      </c>
      <c r="CU39">
        <v>0</v>
      </c>
      <c r="CV39">
        <v>0</v>
      </c>
    </row>
    <row r="40" spans="1:1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3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3</v>
      </c>
      <c r="CD40">
        <v>0</v>
      </c>
      <c r="CE40">
        <v>2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3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2</v>
      </c>
    </row>
    <row r="41" spans="1:100" x14ac:dyDescent="0.3">
      <c r="A41">
        <v>1</v>
      </c>
      <c r="B41">
        <v>0</v>
      </c>
      <c r="C41">
        <v>0</v>
      </c>
      <c r="D41">
        <v>2</v>
      </c>
      <c r="E41">
        <v>1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2</v>
      </c>
      <c r="BV41">
        <v>0</v>
      </c>
      <c r="BW41">
        <v>1</v>
      </c>
      <c r="BX41">
        <v>0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1</v>
      </c>
      <c r="CV41">
        <v>0</v>
      </c>
    </row>
    <row r="42" spans="1:100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3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>
        <v>3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 x14ac:dyDescent="0.3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4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2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2</v>
      </c>
      <c r="CV43">
        <v>1</v>
      </c>
    </row>
    <row r="44" spans="1:100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 x14ac:dyDescent="0.3">
      <c r="A45">
        <v>0</v>
      </c>
      <c r="B45">
        <v>0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2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</row>
    <row r="46" spans="1:100" x14ac:dyDescent="0.3">
      <c r="A46">
        <v>0</v>
      </c>
      <c r="B46">
        <v>0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4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</row>
    <row r="47" spans="1:100" x14ac:dyDescent="0.3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2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2</v>
      </c>
      <c r="CU47">
        <v>1</v>
      </c>
      <c r="CV47">
        <v>0</v>
      </c>
    </row>
    <row r="48" spans="1:1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2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2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 x14ac:dyDescent="0.3">
      <c r="A49">
        <v>2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2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2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4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0</v>
      </c>
    </row>
    <row r="50" spans="1:100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2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2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3</v>
      </c>
      <c r="O51">
        <v>0</v>
      </c>
      <c r="P51">
        <v>0</v>
      </c>
      <c r="Q51">
        <v>1</v>
      </c>
      <c r="R51">
        <v>0</v>
      </c>
      <c r="S51">
        <v>2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2</v>
      </c>
      <c r="BG51">
        <v>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2</v>
      </c>
      <c r="CP51">
        <v>0</v>
      </c>
      <c r="CQ51">
        <v>1</v>
      </c>
      <c r="CR51">
        <v>2</v>
      </c>
      <c r="CS51">
        <v>0</v>
      </c>
      <c r="CT51">
        <v>2</v>
      </c>
      <c r="CU51">
        <v>0</v>
      </c>
      <c r="CV51">
        <v>0</v>
      </c>
    </row>
    <row r="52" spans="1:100" x14ac:dyDescent="0.3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4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2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</row>
    <row r="54" spans="1:100" x14ac:dyDescent="0.3">
      <c r="A54">
        <f>AVERAGE(A2:A52)</f>
        <v>0.42</v>
      </c>
      <c r="B54">
        <f t="shared" ref="B54:BM54" si="0">AVERAGE(B2:B52)</f>
        <v>0.32</v>
      </c>
      <c r="C54">
        <f t="shared" si="0"/>
        <v>0.74</v>
      </c>
      <c r="D54">
        <f t="shared" si="0"/>
        <v>0.7</v>
      </c>
      <c r="E54">
        <f t="shared" si="0"/>
        <v>0.48</v>
      </c>
      <c r="F54">
        <f t="shared" si="0"/>
        <v>0.4</v>
      </c>
      <c r="G54">
        <f t="shared" si="0"/>
        <v>0.76</v>
      </c>
      <c r="H54">
        <f t="shared" si="0"/>
        <v>0.28000000000000003</v>
      </c>
      <c r="I54">
        <f t="shared" si="0"/>
        <v>0.56000000000000005</v>
      </c>
      <c r="J54">
        <f t="shared" si="0"/>
        <v>0.62</v>
      </c>
      <c r="K54">
        <f t="shared" si="0"/>
        <v>0.57999999999999996</v>
      </c>
      <c r="L54">
        <f t="shared" si="0"/>
        <v>0.64</v>
      </c>
      <c r="M54">
        <f t="shared" si="0"/>
        <v>0.44</v>
      </c>
      <c r="N54">
        <f t="shared" si="0"/>
        <v>0.66</v>
      </c>
      <c r="O54">
        <f t="shared" si="0"/>
        <v>0.57999999999999996</v>
      </c>
      <c r="P54">
        <f t="shared" si="0"/>
        <v>0.46</v>
      </c>
      <c r="Q54">
        <f t="shared" si="0"/>
        <v>0.62</v>
      </c>
      <c r="R54">
        <f t="shared" si="0"/>
        <v>0.46</v>
      </c>
      <c r="S54">
        <f t="shared" si="0"/>
        <v>0.42</v>
      </c>
      <c r="T54">
        <f t="shared" si="0"/>
        <v>0.5</v>
      </c>
      <c r="U54">
        <f t="shared" si="0"/>
        <v>0.48</v>
      </c>
      <c r="V54">
        <f t="shared" si="0"/>
        <v>0.4</v>
      </c>
      <c r="W54">
        <f t="shared" si="0"/>
        <v>0.46</v>
      </c>
      <c r="X54">
        <f t="shared" si="0"/>
        <v>0.38</v>
      </c>
      <c r="Y54">
        <f t="shared" si="0"/>
        <v>0.46</v>
      </c>
      <c r="Z54">
        <f t="shared" si="0"/>
        <v>0.57999999999999996</v>
      </c>
      <c r="AA54">
        <f t="shared" si="0"/>
        <v>0.6</v>
      </c>
      <c r="AB54">
        <f t="shared" si="0"/>
        <v>0.48</v>
      </c>
      <c r="AC54">
        <f t="shared" si="0"/>
        <v>0.48</v>
      </c>
      <c r="AD54">
        <f t="shared" si="0"/>
        <v>0.56000000000000005</v>
      </c>
      <c r="AE54">
        <f t="shared" si="0"/>
        <v>0.56000000000000005</v>
      </c>
      <c r="AF54">
        <f t="shared" si="0"/>
        <v>0.46</v>
      </c>
      <c r="AG54">
        <f t="shared" si="0"/>
        <v>0.44</v>
      </c>
      <c r="AH54">
        <f t="shared" si="0"/>
        <v>0.54</v>
      </c>
      <c r="AI54">
        <f t="shared" si="0"/>
        <v>0.36</v>
      </c>
      <c r="AJ54">
        <f t="shared" si="0"/>
        <v>0.38</v>
      </c>
      <c r="AK54">
        <f t="shared" si="0"/>
        <v>0.5</v>
      </c>
      <c r="AL54">
        <f t="shared" si="0"/>
        <v>0.64</v>
      </c>
      <c r="AM54">
        <f t="shared" si="0"/>
        <v>0.46</v>
      </c>
      <c r="AN54">
        <f t="shared" si="0"/>
        <v>0.46</v>
      </c>
      <c r="AO54">
        <f t="shared" si="0"/>
        <v>0.56000000000000005</v>
      </c>
      <c r="AP54">
        <f t="shared" si="0"/>
        <v>0.46</v>
      </c>
      <c r="AQ54">
        <f t="shared" si="0"/>
        <v>0.32</v>
      </c>
      <c r="AR54">
        <f t="shared" si="0"/>
        <v>0.52</v>
      </c>
      <c r="AS54">
        <f t="shared" si="0"/>
        <v>0.44</v>
      </c>
      <c r="AT54">
        <f t="shared" si="0"/>
        <v>0.46</v>
      </c>
      <c r="AU54">
        <f t="shared" si="0"/>
        <v>0.52</v>
      </c>
      <c r="AV54">
        <f t="shared" si="0"/>
        <v>0.46</v>
      </c>
      <c r="AW54">
        <f t="shared" si="0"/>
        <v>0.38</v>
      </c>
      <c r="AX54">
        <f t="shared" si="0"/>
        <v>0.48</v>
      </c>
      <c r="AY54">
        <f t="shared" si="0"/>
        <v>0.44</v>
      </c>
      <c r="AZ54">
        <f t="shared" si="0"/>
        <v>0.3</v>
      </c>
      <c r="BA54">
        <f t="shared" si="0"/>
        <v>0.38</v>
      </c>
      <c r="BB54">
        <f t="shared" si="0"/>
        <v>0.64</v>
      </c>
      <c r="BC54">
        <f t="shared" si="0"/>
        <v>0.28000000000000003</v>
      </c>
      <c r="BD54">
        <f t="shared" si="0"/>
        <v>0.4</v>
      </c>
      <c r="BE54">
        <f t="shared" si="0"/>
        <v>0.57999999999999996</v>
      </c>
      <c r="BF54">
        <f t="shared" si="0"/>
        <v>0.66</v>
      </c>
      <c r="BG54">
        <f t="shared" si="0"/>
        <v>0.42</v>
      </c>
      <c r="BH54">
        <f t="shared" si="0"/>
        <v>0.74</v>
      </c>
      <c r="BI54">
        <f t="shared" si="0"/>
        <v>0.52</v>
      </c>
      <c r="BJ54">
        <f t="shared" si="0"/>
        <v>0.54</v>
      </c>
      <c r="BK54">
        <f t="shared" si="0"/>
        <v>0.36</v>
      </c>
      <c r="BL54">
        <f t="shared" si="0"/>
        <v>0.42</v>
      </c>
      <c r="BM54">
        <f t="shared" si="0"/>
        <v>0.46</v>
      </c>
      <c r="BN54">
        <f t="shared" ref="BN54:CV54" si="1">AVERAGE(BN2:BN52)</f>
        <v>0.6</v>
      </c>
      <c r="BO54">
        <f t="shared" si="1"/>
        <v>0.4</v>
      </c>
      <c r="BP54">
        <f t="shared" si="1"/>
        <v>0.52</v>
      </c>
      <c r="BQ54">
        <f t="shared" si="1"/>
        <v>0.48</v>
      </c>
      <c r="BR54">
        <f t="shared" si="1"/>
        <v>0.36</v>
      </c>
      <c r="BS54">
        <f t="shared" si="1"/>
        <v>0.42</v>
      </c>
      <c r="BT54">
        <f t="shared" si="1"/>
        <v>0.42</v>
      </c>
      <c r="BU54">
        <f t="shared" si="1"/>
        <v>0.52</v>
      </c>
      <c r="BV54">
        <f t="shared" si="1"/>
        <v>0.38</v>
      </c>
      <c r="BW54">
        <f t="shared" si="1"/>
        <v>0.54</v>
      </c>
      <c r="BX54">
        <f t="shared" si="1"/>
        <v>0.44</v>
      </c>
      <c r="BY54">
        <f t="shared" si="1"/>
        <v>0.6</v>
      </c>
      <c r="BZ54">
        <f t="shared" si="1"/>
        <v>0.46</v>
      </c>
      <c r="CA54">
        <f t="shared" si="1"/>
        <v>0.57999999999999996</v>
      </c>
      <c r="CB54">
        <f t="shared" si="1"/>
        <v>0.54</v>
      </c>
      <c r="CC54">
        <f t="shared" si="1"/>
        <v>0.62</v>
      </c>
      <c r="CD54">
        <f t="shared" si="1"/>
        <v>0.4</v>
      </c>
      <c r="CE54">
        <f t="shared" si="1"/>
        <v>0.74</v>
      </c>
      <c r="CF54">
        <f t="shared" si="1"/>
        <v>0.52</v>
      </c>
      <c r="CG54">
        <f t="shared" si="1"/>
        <v>0.54</v>
      </c>
      <c r="CH54">
        <f t="shared" si="1"/>
        <v>0.66</v>
      </c>
      <c r="CI54">
        <f t="shared" si="1"/>
        <v>0.62</v>
      </c>
      <c r="CJ54">
        <f t="shared" si="1"/>
        <v>0.46</v>
      </c>
      <c r="CK54">
        <f t="shared" si="1"/>
        <v>0.44</v>
      </c>
      <c r="CL54">
        <f t="shared" si="1"/>
        <v>0.5</v>
      </c>
      <c r="CM54">
        <f t="shared" si="1"/>
        <v>0.28000000000000003</v>
      </c>
      <c r="CN54">
        <f t="shared" si="1"/>
        <v>0.6</v>
      </c>
      <c r="CO54">
        <f t="shared" si="1"/>
        <v>0.44</v>
      </c>
      <c r="CP54">
        <f t="shared" si="1"/>
        <v>0.52</v>
      </c>
      <c r="CQ54">
        <f t="shared" si="1"/>
        <v>0.46</v>
      </c>
      <c r="CR54">
        <f t="shared" si="1"/>
        <v>0.62</v>
      </c>
      <c r="CS54">
        <f t="shared" si="1"/>
        <v>0.6</v>
      </c>
      <c r="CT54">
        <f t="shared" si="1"/>
        <v>0.56000000000000005</v>
      </c>
      <c r="CU54">
        <f t="shared" si="1"/>
        <v>0.52</v>
      </c>
      <c r="CV54">
        <f t="shared" si="1"/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3E82-C7FC-4840-A16F-E35BC4739AD1}">
  <dimension ref="A1:Z102"/>
  <sheetViews>
    <sheetView topLeftCell="A26" workbookViewId="0"/>
  </sheetViews>
  <sheetFormatPr defaultRowHeight="14.4" x14ac:dyDescent="0.3"/>
  <cols>
    <col min="1" max="1" width="18.77734375" customWidth="1"/>
    <col min="3" max="3" width="6.44140625" customWidth="1"/>
    <col min="6" max="6" width="9.21875" customWidth="1"/>
  </cols>
  <sheetData>
    <row r="1" spans="1:26" x14ac:dyDescent="0.3">
      <c r="A1" s="1" t="s">
        <v>2</v>
      </c>
      <c r="O1" s="2" t="s">
        <v>3</v>
      </c>
    </row>
    <row r="3" spans="1:26" x14ac:dyDescent="0.3">
      <c r="A3" t="s">
        <v>4</v>
      </c>
      <c r="O3">
        <f t="array" ref="O3:O102">TRANSPOSE('Uniform Sample'!A54:CV54)</f>
        <v>102.70265816217533</v>
      </c>
      <c r="Q3" s="3">
        <f t="array" ref="Q3:Z12">[2]!reshape(O3:O102)</f>
        <v>102.70265816217533</v>
      </c>
      <c r="R3" s="4">
        <v>102.16956083864866</v>
      </c>
      <c r="S3" s="4">
        <v>101.95379497665331</v>
      </c>
      <c r="T3" s="4">
        <v>100.73775444807278</v>
      </c>
      <c r="U3" s="4">
        <v>108.04815820795311</v>
      </c>
      <c r="V3" s="4">
        <v>99.794122135074943</v>
      </c>
      <c r="W3" s="4">
        <v>105.94152653584402</v>
      </c>
      <c r="X3" s="4">
        <v>105.83526108584857</v>
      </c>
      <c r="Y3" s="4">
        <v>105.21823786126282</v>
      </c>
      <c r="Z3" s="5">
        <v>101.91436506241033</v>
      </c>
    </row>
    <row r="4" spans="1:26" ht="15" thickBot="1" x14ac:dyDescent="0.35">
      <c r="O4">
        <v>102.89223914304029</v>
      </c>
      <c r="Q4" s="6">
        <v>102.89223914304029</v>
      </c>
      <c r="R4">
        <v>99.525498214667181</v>
      </c>
      <c r="S4">
        <v>95.755058442945653</v>
      </c>
      <c r="T4">
        <v>105.47941526535844</v>
      </c>
      <c r="U4">
        <v>105.79149754325999</v>
      </c>
      <c r="V4">
        <v>102.74916837061677</v>
      </c>
      <c r="W4">
        <v>99.921201208532949</v>
      </c>
      <c r="X4">
        <v>92.376903592028569</v>
      </c>
      <c r="Y4">
        <v>99.066133610034498</v>
      </c>
      <c r="Z4" s="7">
        <v>101.13803521835993</v>
      </c>
    </row>
    <row r="5" spans="1:26" x14ac:dyDescent="0.3">
      <c r="A5" t="s">
        <v>5</v>
      </c>
      <c r="B5">
        <v>100</v>
      </c>
      <c r="D5" s="11" t="s">
        <v>6</v>
      </c>
      <c r="E5" s="11" t="s">
        <v>7</v>
      </c>
      <c r="O5">
        <v>85.963011566515092</v>
      </c>
      <c r="Q5" s="6">
        <v>85.963011566515092</v>
      </c>
      <c r="R5">
        <v>101.43327127903076</v>
      </c>
      <c r="S5">
        <v>105.87737662892542</v>
      </c>
      <c r="T5">
        <v>108.01391644032104</v>
      </c>
      <c r="U5">
        <v>93.790643024994679</v>
      </c>
      <c r="V5">
        <v>106.92818994720299</v>
      </c>
      <c r="W5">
        <v>97.23111667226172</v>
      </c>
      <c r="X5">
        <v>99.017548142948712</v>
      </c>
      <c r="Y5">
        <v>97.162022766808093</v>
      </c>
      <c r="Z5" s="7">
        <v>98.593157750175465</v>
      </c>
    </row>
    <row r="6" spans="1:26" x14ac:dyDescent="0.3">
      <c r="A6" t="s">
        <v>8</v>
      </c>
      <c r="B6">
        <v>50</v>
      </c>
      <c r="D6">
        <v>90</v>
      </c>
      <c r="E6">
        <v>2</v>
      </c>
      <c r="O6">
        <v>97.288308359019751</v>
      </c>
      <c r="Q6" s="6">
        <v>97.288308359019751</v>
      </c>
      <c r="R6">
        <v>97.352214117862474</v>
      </c>
      <c r="S6">
        <v>100.98654133732109</v>
      </c>
      <c r="T6">
        <v>98.044129764702248</v>
      </c>
      <c r="U6">
        <v>98.249153111362048</v>
      </c>
      <c r="V6">
        <v>96.999664296395792</v>
      </c>
      <c r="W6">
        <v>100.65230262153995</v>
      </c>
      <c r="X6">
        <v>101.13150425733205</v>
      </c>
      <c r="Y6">
        <v>103.89782403027442</v>
      </c>
      <c r="Z6" s="7">
        <v>100.27466658528401</v>
      </c>
    </row>
    <row r="7" spans="1:26" x14ac:dyDescent="0.3">
      <c r="A7" t="s">
        <v>9</v>
      </c>
      <c r="B7">
        <f>AVERAGE('Uniform Sample'!A54:CV54)</f>
        <v>100.05664845728934</v>
      </c>
      <c r="D7">
        <v>92</v>
      </c>
      <c r="E7">
        <v>3</v>
      </c>
      <c r="O7">
        <v>101.3216345713675</v>
      </c>
      <c r="Q7" s="6">
        <v>101.3216345713675</v>
      </c>
      <c r="R7">
        <v>97.96337778862879</v>
      </c>
      <c r="S7">
        <v>103.07559434797204</v>
      </c>
      <c r="T7">
        <v>101.31553086947237</v>
      </c>
      <c r="U7">
        <v>93.061922055726811</v>
      </c>
      <c r="V7">
        <v>99.740409558397147</v>
      </c>
      <c r="W7">
        <v>103.03964354380931</v>
      </c>
      <c r="X7">
        <v>102.18402661214026</v>
      </c>
      <c r="Y7">
        <v>100.78933072908721</v>
      </c>
      <c r="Z7" s="7">
        <v>98.805322428052619</v>
      </c>
    </row>
    <row r="8" spans="1:26" x14ac:dyDescent="0.3">
      <c r="A8" t="s">
        <v>10</v>
      </c>
      <c r="B8">
        <f>STDEV('Uniform Sample'!A54:CV54)</f>
        <v>4.3187345615329651</v>
      </c>
      <c r="D8">
        <v>94</v>
      </c>
      <c r="E8">
        <v>5</v>
      </c>
      <c r="O8">
        <v>100.33057649464398</v>
      </c>
      <c r="Q8" s="6">
        <v>100.33057649464398</v>
      </c>
      <c r="R8">
        <v>101.13895077364423</v>
      </c>
      <c r="S8">
        <v>99.0314035462508</v>
      </c>
      <c r="T8">
        <v>98.62215033417769</v>
      </c>
      <c r="U8">
        <v>105.37754448072754</v>
      </c>
      <c r="V8">
        <v>98.310495315408758</v>
      </c>
      <c r="W8">
        <v>101.81939146092104</v>
      </c>
      <c r="X8">
        <v>100.34900967436748</v>
      </c>
      <c r="Y8">
        <v>90.308297982726543</v>
      </c>
      <c r="Z8" s="7">
        <v>101.33585619678334</v>
      </c>
    </row>
    <row r="9" spans="1:26" x14ac:dyDescent="0.3">
      <c r="D9">
        <v>96</v>
      </c>
      <c r="E9">
        <v>4</v>
      </c>
      <c r="O9">
        <v>102.5832087160863</v>
      </c>
      <c r="Q9" s="6">
        <v>102.5832087160863</v>
      </c>
      <c r="R9">
        <v>98.240058595538159</v>
      </c>
      <c r="S9">
        <v>101.07046723838006</v>
      </c>
      <c r="T9">
        <v>101.71129490035707</v>
      </c>
      <c r="U9">
        <v>106.21393475142669</v>
      </c>
      <c r="V9">
        <v>101.2357554857021</v>
      </c>
      <c r="W9">
        <v>99.963316751609824</v>
      </c>
      <c r="X9">
        <v>107.36783959471418</v>
      </c>
      <c r="Y9">
        <v>98.697347941526516</v>
      </c>
      <c r="Z9" s="7">
        <v>102.8297372356334</v>
      </c>
    </row>
    <row r="10" spans="1:26" x14ac:dyDescent="0.3">
      <c r="A10" t="s">
        <v>11</v>
      </c>
      <c r="D10">
        <v>98</v>
      </c>
      <c r="E10">
        <v>9</v>
      </c>
      <c r="O10">
        <v>96.162846766563945</v>
      </c>
      <c r="Q10" s="6">
        <v>96.162846766563945</v>
      </c>
      <c r="R10">
        <v>98.090823084200565</v>
      </c>
      <c r="S10">
        <v>99.502426221503342</v>
      </c>
      <c r="T10">
        <v>98.298104800561561</v>
      </c>
      <c r="U10">
        <v>98.222663045136869</v>
      </c>
      <c r="V10">
        <v>99.512619403668324</v>
      </c>
      <c r="W10">
        <v>107.15207373271888</v>
      </c>
      <c r="X10">
        <v>107.32352671895504</v>
      </c>
      <c r="Y10">
        <v>94.10290841395306</v>
      </c>
      <c r="Z10" s="7">
        <v>96.74074526200144</v>
      </c>
    </row>
    <row r="11" spans="1:26" x14ac:dyDescent="0.3">
      <c r="A11" t="s">
        <v>9</v>
      </c>
      <c r="B11">
        <f>(50+150)/2</f>
        <v>100</v>
      </c>
      <c r="D11">
        <v>100</v>
      </c>
      <c r="E11">
        <v>27</v>
      </c>
      <c r="O11">
        <v>91.877193517868562</v>
      </c>
      <c r="Q11" s="6">
        <v>91.877193517868562</v>
      </c>
      <c r="R11">
        <v>95.966063417462664</v>
      </c>
      <c r="S11">
        <v>99.745292519913335</v>
      </c>
      <c r="T11">
        <v>98.332468642231547</v>
      </c>
      <c r="U11">
        <v>101.04788354136787</v>
      </c>
      <c r="V11">
        <v>92.649739066743933</v>
      </c>
      <c r="W11">
        <v>109.52122562334054</v>
      </c>
      <c r="X11">
        <v>99.763359477523096</v>
      </c>
      <c r="Y11">
        <v>91.931333353679008</v>
      </c>
      <c r="Z11" s="7">
        <v>92.888760032960022</v>
      </c>
    </row>
    <row r="12" spans="1:26" x14ac:dyDescent="0.3">
      <c r="A12" t="s">
        <v>12</v>
      </c>
      <c r="B12">
        <f>(150-50)/SQRT(12)</f>
        <v>28.867513459481291</v>
      </c>
      <c r="D12">
        <v>102</v>
      </c>
      <c r="E12">
        <v>23</v>
      </c>
      <c r="O12">
        <v>100.97317423017059</v>
      </c>
      <c r="Q12" s="8">
        <v>100.97317423017059</v>
      </c>
      <c r="R12" s="9">
        <v>105.39255958738977</v>
      </c>
      <c r="S12" s="9">
        <v>100.84359263893552</v>
      </c>
      <c r="T12" s="9">
        <v>98.770958586382662</v>
      </c>
      <c r="U12" s="9">
        <v>98.803430280465093</v>
      </c>
      <c r="V12" s="9">
        <v>95.96594134342476</v>
      </c>
      <c r="W12" s="9">
        <v>96.224250007629621</v>
      </c>
      <c r="X12" s="9">
        <v>89.495345927304911</v>
      </c>
      <c r="Y12" s="9">
        <v>105.01876888332775</v>
      </c>
      <c r="Z12" s="10">
        <v>99.614185003204454</v>
      </c>
    </row>
    <row r="13" spans="1:26" x14ac:dyDescent="0.3">
      <c r="D13">
        <v>104</v>
      </c>
      <c r="E13">
        <v>10</v>
      </c>
      <c r="O13">
        <v>102.16956083864866</v>
      </c>
    </row>
    <row r="14" spans="1:26" x14ac:dyDescent="0.3">
      <c r="A14" t="s">
        <v>13</v>
      </c>
      <c r="D14">
        <v>106</v>
      </c>
      <c r="E14">
        <v>9</v>
      </c>
      <c r="O14">
        <v>99.525498214667181</v>
      </c>
    </row>
    <row r="15" spans="1:26" x14ac:dyDescent="0.3">
      <c r="A15" t="s">
        <v>9</v>
      </c>
      <c r="B15">
        <f>B11</f>
        <v>100</v>
      </c>
      <c r="D15">
        <v>108</v>
      </c>
      <c r="E15">
        <v>5</v>
      </c>
      <c r="O15">
        <v>101.43327127903076</v>
      </c>
    </row>
    <row r="16" spans="1:26" x14ac:dyDescent="0.3">
      <c r="A16" t="s">
        <v>12</v>
      </c>
      <c r="B16">
        <f>B12/SQRT(B6)</f>
        <v>4.0824829046386304</v>
      </c>
      <c r="D16">
        <v>110</v>
      </c>
      <c r="E16">
        <v>3</v>
      </c>
      <c r="O16">
        <v>97.352214117862474</v>
      </c>
    </row>
    <row r="17" spans="1:15" ht="15" thickBot="1" x14ac:dyDescent="0.35">
      <c r="D17" s="12" t="s">
        <v>14</v>
      </c>
      <c r="E17" s="12">
        <v>0</v>
      </c>
      <c r="O17">
        <v>97.96337778862879</v>
      </c>
    </row>
    <row r="18" spans="1:15" x14ac:dyDescent="0.3">
      <c r="O18">
        <v>101.13895077364423</v>
      </c>
    </row>
    <row r="19" spans="1:15" ht="15" thickBot="1" x14ac:dyDescent="0.35">
      <c r="O19">
        <v>98.240058595538159</v>
      </c>
    </row>
    <row r="20" spans="1:15" x14ac:dyDescent="0.3">
      <c r="A20" t="s">
        <v>15</v>
      </c>
      <c r="D20" s="11" t="s">
        <v>6</v>
      </c>
      <c r="E20" s="11" t="s">
        <v>7</v>
      </c>
      <c r="O20">
        <v>98.090823084200565</v>
      </c>
    </row>
    <row r="21" spans="1:15" x14ac:dyDescent="0.3">
      <c r="D21">
        <v>0.24</v>
      </c>
      <c r="E21">
        <v>0</v>
      </c>
      <c r="O21">
        <v>95.966063417462664</v>
      </c>
    </row>
    <row r="22" spans="1:15" x14ac:dyDescent="0.3">
      <c r="A22" t="s">
        <v>5</v>
      </c>
      <c r="B22">
        <v>100</v>
      </c>
      <c r="D22">
        <v>0.26</v>
      </c>
      <c r="E22">
        <v>0</v>
      </c>
      <c r="O22">
        <v>105.39255958738977</v>
      </c>
    </row>
    <row r="23" spans="1:15" x14ac:dyDescent="0.3">
      <c r="A23" t="s">
        <v>8</v>
      </c>
      <c r="B23">
        <v>50</v>
      </c>
      <c r="D23">
        <v>0.28000000000000003</v>
      </c>
      <c r="E23">
        <v>3</v>
      </c>
      <c r="O23">
        <v>101.95379497665331</v>
      </c>
    </row>
    <row r="24" spans="1:15" x14ac:dyDescent="0.3">
      <c r="A24" t="s">
        <v>9</v>
      </c>
      <c r="B24">
        <f>AVERAGE('Poisson Sample'!A54:CV54)</f>
        <v>0.49740000000000018</v>
      </c>
      <c r="D24">
        <v>0.30000000000000004</v>
      </c>
      <c r="E24">
        <v>1</v>
      </c>
      <c r="O24">
        <v>95.755058442945653</v>
      </c>
    </row>
    <row r="25" spans="1:15" x14ac:dyDescent="0.3">
      <c r="A25" t="s">
        <v>10</v>
      </c>
      <c r="B25">
        <f>STDEV('Poisson Sample'!A54:CV54)</f>
        <v>0.10778410894660619</v>
      </c>
      <c r="D25">
        <v>0.32000000000000006</v>
      </c>
      <c r="E25">
        <v>3</v>
      </c>
      <c r="O25">
        <v>105.87737662892542</v>
      </c>
    </row>
    <row r="26" spans="1:15" x14ac:dyDescent="0.3">
      <c r="D26">
        <v>0.34000000000000008</v>
      </c>
      <c r="E26">
        <v>0</v>
      </c>
      <c r="O26">
        <v>100.98654133732109</v>
      </c>
    </row>
    <row r="27" spans="1:15" x14ac:dyDescent="0.3">
      <c r="A27" t="s">
        <v>11</v>
      </c>
      <c r="D27">
        <v>0.3600000000000001</v>
      </c>
      <c r="E27">
        <v>3</v>
      </c>
      <c r="O27">
        <v>103.07559434797204</v>
      </c>
    </row>
    <row r="28" spans="1:15" x14ac:dyDescent="0.3">
      <c r="A28" t="s">
        <v>9</v>
      </c>
      <c r="B28">
        <f>0.5</f>
        <v>0.5</v>
      </c>
      <c r="D28">
        <v>0.38000000000000012</v>
      </c>
      <c r="E28">
        <v>5</v>
      </c>
      <c r="O28">
        <v>99.0314035462508</v>
      </c>
    </row>
    <row r="29" spans="1:15" x14ac:dyDescent="0.3">
      <c r="A29" t="s">
        <v>12</v>
      </c>
      <c r="B29">
        <f>SQRT(0.5)</f>
        <v>0.70710678118654757</v>
      </c>
      <c r="D29">
        <v>0.40000000000000013</v>
      </c>
      <c r="E29">
        <v>5</v>
      </c>
      <c r="O29">
        <v>101.07046723838006</v>
      </c>
    </row>
    <row r="30" spans="1:15" x14ac:dyDescent="0.3">
      <c r="D30">
        <v>0.42000000000000015</v>
      </c>
      <c r="E30">
        <v>6</v>
      </c>
      <c r="O30">
        <v>99.502426221503342</v>
      </c>
    </row>
    <row r="31" spans="1:15" x14ac:dyDescent="0.3">
      <c r="A31" t="s">
        <v>13</v>
      </c>
      <c r="D31">
        <v>0.44000000000000017</v>
      </c>
      <c r="E31">
        <v>7</v>
      </c>
      <c r="O31">
        <v>99.745292519913335</v>
      </c>
    </row>
    <row r="32" spans="1:15" x14ac:dyDescent="0.3">
      <c r="A32" t="s">
        <v>9</v>
      </c>
      <c r="B32">
        <f>B28</f>
        <v>0.5</v>
      </c>
      <c r="D32">
        <v>0.46000000000000019</v>
      </c>
      <c r="E32">
        <v>14</v>
      </c>
      <c r="O32">
        <v>100.84359263893552</v>
      </c>
    </row>
    <row r="33" spans="1:15" x14ac:dyDescent="0.3">
      <c r="A33" t="s">
        <v>12</v>
      </c>
      <c r="B33">
        <f>B29/SQRT(B23)</f>
        <v>0.1</v>
      </c>
      <c r="D33">
        <v>0.4800000000000002</v>
      </c>
      <c r="E33">
        <v>6</v>
      </c>
      <c r="O33">
        <v>100.73775444807278</v>
      </c>
    </row>
    <row r="34" spans="1:15" x14ac:dyDescent="0.3">
      <c r="D34">
        <v>0.50000000000000022</v>
      </c>
      <c r="E34">
        <v>3</v>
      </c>
      <c r="O34">
        <v>105.47941526535844</v>
      </c>
    </row>
    <row r="35" spans="1:15" x14ac:dyDescent="0.3">
      <c r="D35">
        <v>0.52000000000000024</v>
      </c>
      <c r="E35">
        <v>8</v>
      </c>
      <c r="O35">
        <v>108.01391644032104</v>
      </c>
    </row>
    <row r="36" spans="1:15" x14ac:dyDescent="0.3">
      <c r="D36">
        <v>0.54000000000000026</v>
      </c>
      <c r="E36">
        <v>5</v>
      </c>
      <c r="O36">
        <v>98.044129764702248</v>
      </c>
    </row>
    <row r="37" spans="1:15" x14ac:dyDescent="0.3">
      <c r="D37">
        <v>0.56000000000000028</v>
      </c>
      <c r="E37">
        <v>5</v>
      </c>
      <c r="O37">
        <v>101.31553086947237</v>
      </c>
    </row>
    <row r="38" spans="1:15" x14ac:dyDescent="0.3">
      <c r="D38">
        <v>0.58000000000000029</v>
      </c>
      <c r="E38">
        <v>5</v>
      </c>
      <c r="O38">
        <v>98.62215033417769</v>
      </c>
    </row>
    <row r="39" spans="1:15" x14ac:dyDescent="0.3">
      <c r="D39">
        <v>0.60000000000000031</v>
      </c>
      <c r="E39">
        <v>5</v>
      </c>
      <c r="O39">
        <v>101.71129490035707</v>
      </c>
    </row>
    <row r="40" spans="1:15" x14ac:dyDescent="0.3">
      <c r="D40">
        <v>0.62000000000000033</v>
      </c>
      <c r="E40">
        <v>5</v>
      </c>
      <c r="O40">
        <v>98.298104800561561</v>
      </c>
    </row>
    <row r="41" spans="1:15" x14ac:dyDescent="0.3">
      <c r="D41">
        <v>0.64000000000000035</v>
      </c>
      <c r="E41">
        <v>3</v>
      </c>
      <c r="O41">
        <v>98.332468642231547</v>
      </c>
    </row>
    <row r="42" spans="1:15" x14ac:dyDescent="0.3">
      <c r="D42">
        <v>0.66000000000000036</v>
      </c>
      <c r="E42">
        <v>3</v>
      </c>
      <c r="O42">
        <v>98.770958586382662</v>
      </c>
    </row>
    <row r="43" spans="1:15" x14ac:dyDescent="0.3">
      <c r="D43">
        <v>0.68000000000000038</v>
      </c>
      <c r="E43">
        <v>0</v>
      </c>
      <c r="O43">
        <v>108.04815820795311</v>
      </c>
    </row>
    <row r="44" spans="1:15" ht="15" thickBot="1" x14ac:dyDescent="0.35">
      <c r="D44" s="12" t="s">
        <v>14</v>
      </c>
      <c r="E44" s="12">
        <v>5</v>
      </c>
      <c r="O44">
        <v>105.79149754325999</v>
      </c>
    </row>
    <row r="45" spans="1:15" x14ac:dyDescent="0.3">
      <c r="O45">
        <v>93.790643024994679</v>
      </c>
    </row>
    <row r="46" spans="1:15" x14ac:dyDescent="0.3">
      <c r="O46">
        <v>98.249153111362048</v>
      </c>
    </row>
    <row r="47" spans="1:15" x14ac:dyDescent="0.3">
      <c r="O47">
        <v>93.061922055726811</v>
      </c>
    </row>
    <row r="48" spans="1:15" x14ac:dyDescent="0.3">
      <c r="O48">
        <v>105.37754448072754</v>
      </c>
    </row>
    <row r="49" spans="15:15" x14ac:dyDescent="0.3">
      <c r="O49">
        <v>106.21393475142669</v>
      </c>
    </row>
    <row r="50" spans="15:15" x14ac:dyDescent="0.3">
      <c r="O50">
        <v>98.222663045136869</v>
      </c>
    </row>
    <row r="51" spans="15:15" x14ac:dyDescent="0.3">
      <c r="O51">
        <v>101.04788354136787</v>
      </c>
    </row>
    <row r="52" spans="15:15" x14ac:dyDescent="0.3">
      <c r="O52">
        <v>98.803430280465093</v>
      </c>
    </row>
    <row r="53" spans="15:15" x14ac:dyDescent="0.3">
      <c r="O53">
        <v>99.794122135074943</v>
      </c>
    </row>
    <row r="54" spans="15:15" x14ac:dyDescent="0.3">
      <c r="O54">
        <v>102.74916837061677</v>
      </c>
    </row>
    <row r="55" spans="15:15" x14ac:dyDescent="0.3">
      <c r="O55">
        <v>106.92818994720299</v>
      </c>
    </row>
    <row r="56" spans="15:15" x14ac:dyDescent="0.3">
      <c r="O56">
        <v>96.999664296395792</v>
      </c>
    </row>
    <row r="57" spans="15:15" x14ac:dyDescent="0.3">
      <c r="O57">
        <v>99.740409558397147</v>
      </c>
    </row>
    <row r="58" spans="15:15" x14ac:dyDescent="0.3">
      <c r="O58">
        <v>98.310495315408758</v>
      </c>
    </row>
    <row r="59" spans="15:15" x14ac:dyDescent="0.3">
      <c r="O59">
        <v>101.2357554857021</v>
      </c>
    </row>
    <row r="60" spans="15:15" x14ac:dyDescent="0.3">
      <c r="O60">
        <v>99.512619403668324</v>
      </c>
    </row>
    <row r="61" spans="15:15" x14ac:dyDescent="0.3">
      <c r="O61">
        <v>92.649739066743933</v>
      </c>
    </row>
    <row r="62" spans="15:15" x14ac:dyDescent="0.3">
      <c r="O62">
        <v>95.96594134342476</v>
      </c>
    </row>
    <row r="63" spans="15:15" x14ac:dyDescent="0.3">
      <c r="O63">
        <v>105.94152653584402</v>
      </c>
    </row>
    <row r="64" spans="15:15" x14ac:dyDescent="0.3">
      <c r="O64">
        <v>99.921201208532949</v>
      </c>
    </row>
    <row r="65" spans="15:15" x14ac:dyDescent="0.3">
      <c r="O65">
        <v>97.23111667226172</v>
      </c>
    </row>
    <row r="66" spans="15:15" x14ac:dyDescent="0.3">
      <c r="O66">
        <v>100.65230262153995</v>
      </c>
    </row>
    <row r="67" spans="15:15" x14ac:dyDescent="0.3">
      <c r="O67">
        <v>103.03964354380931</v>
      </c>
    </row>
    <row r="68" spans="15:15" x14ac:dyDescent="0.3">
      <c r="O68">
        <v>101.81939146092104</v>
      </c>
    </row>
    <row r="69" spans="15:15" x14ac:dyDescent="0.3">
      <c r="O69">
        <v>99.963316751609824</v>
      </c>
    </row>
    <row r="70" spans="15:15" x14ac:dyDescent="0.3">
      <c r="O70">
        <v>107.15207373271888</v>
      </c>
    </row>
    <row r="71" spans="15:15" x14ac:dyDescent="0.3">
      <c r="O71">
        <v>109.52122562334054</v>
      </c>
    </row>
    <row r="72" spans="15:15" x14ac:dyDescent="0.3">
      <c r="O72">
        <v>96.224250007629621</v>
      </c>
    </row>
    <row r="73" spans="15:15" x14ac:dyDescent="0.3">
      <c r="O73">
        <v>105.83526108584857</v>
      </c>
    </row>
    <row r="74" spans="15:15" x14ac:dyDescent="0.3">
      <c r="O74">
        <v>92.376903592028569</v>
      </c>
    </row>
    <row r="75" spans="15:15" x14ac:dyDescent="0.3">
      <c r="O75">
        <v>99.017548142948712</v>
      </c>
    </row>
    <row r="76" spans="15:15" x14ac:dyDescent="0.3">
      <c r="O76">
        <v>101.13150425733205</v>
      </c>
    </row>
    <row r="77" spans="15:15" x14ac:dyDescent="0.3">
      <c r="O77">
        <v>102.18402661214026</v>
      </c>
    </row>
    <row r="78" spans="15:15" x14ac:dyDescent="0.3">
      <c r="O78">
        <v>100.34900967436748</v>
      </c>
    </row>
    <row r="79" spans="15:15" x14ac:dyDescent="0.3">
      <c r="O79">
        <v>107.36783959471418</v>
      </c>
    </row>
    <row r="80" spans="15:15" x14ac:dyDescent="0.3">
      <c r="O80">
        <v>107.32352671895504</v>
      </c>
    </row>
    <row r="81" spans="15:15" x14ac:dyDescent="0.3">
      <c r="O81">
        <v>99.763359477523096</v>
      </c>
    </row>
    <row r="82" spans="15:15" x14ac:dyDescent="0.3">
      <c r="O82">
        <v>89.495345927304911</v>
      </c>
    </row>
    <row r="83" spans="15:15" x14ac:dyDescent="0.3">
      <c r="O83">
        <v>105.21823786126282</v>
      </c>
    </row>
    <row r="84" spans="15:15" x14ac:dyDescent="0.3">
      <c r="O84">
        <v>99.066133610034498</v>
      </c>
    </row>
    <row r="85" spans="15:15" x14ac:dyDescent="0.3">
      <c r="O85">
        <v>97.162022766808093</v>
      </c>
    </row>
    <row r="86" spans="15:15" x14ac:dyDescent="0.3">
      <c r="O86">
        <v>103.89782403027442</v>
      </c>
    </row>
    <row r="87" spans="15:15" x14ac:dyDescent="0.3">
      <c r="O87">
        <v>100.78933072908721</v>
      </c>
    </row>
    <row r="88" spans="15:15" x14ac:dyDescent="0.3">
      <c r="O88">
        <v>90.308297982726543</v>
      </c>
    </row>
    <row r="89" spans="15:15" x14ac:dyDescent="0.3">
      <c r="O89">
        <v>98.697347941526516</v>
      </c>
    </row>
    <row r="90" spans="15:15" x14ac:dyDescent="0.3">
      <c r="O90">
        <v>94.10290841395306</v>
      </c>
    </row>
    <row r="91" spans="15:15" x14ac:dyDescent="0.3">
      <c r="O91">
        <v>91.931333353679008</v>
      </c>
    </row>
    <row r="92" spans="15:15" x14ac:dyDescent="0.3">
      <c r="O92">
        <v>105.01876888332775</v>
      </c>
    </row>
    <row r="93" spans="15:15" x14ac:dyDescent="0.3">
      <c r="O93">
        <v>101.91436506241033</v>
      </c>
    </row>
    <row r="94" spans="15:15" x14ac:dyDescent="0.3">
      <c r="O94">
        <v>101.13803521835993</v>
      </c>
    </row>
    <row r="95" spans="15:15" x14ac:dyDescent="0.3">
      <c r="O95">
        <v>98.593157750175465</v>
      </c>
    </row>
    <row r="96" spans="15:15" x14ac:dyDescent="0.3">
      <c r="O96">
        <v>100.27466658528401</v>
      </c>
    </row>
    <row r="97" spans="15:15" x14ac:dyDescent="0.3">
      <c r="O97">
        <v>98.805322428052619</v>
      </c>
    </row>
    <row r="98" spans="15:15" x14ac:dyDescent="0.3">
      <c r="O98">
        <v>101.33585619678334</v>
      </c>
    </row>
    <row r="99" spans="15:15" x14ac:dyDescent="0.3">
      <c r="O99">
        <v>102.8297372356334</v>
      </c>
    </row>
    <row r="100" spans="15:15" x14ac:dyDescent="0.3">
      <c r="O100">
        <v>96.74074526200144</v>
      </c>
    </row>
    <row r="101" spans="15:15" x14ac:dyDescent="0.3">
      <c r="O101">
        <v>92.888760032960022</v>
      </c>
    </row>
    <row r="102" spans="15:15" x14ac:dyDescent="0.3">
      <c r="O102">
        <v>99.614185003204454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2747-E630-4ED1-90DA-88D78CE1869F}">
  <dimension ref="A1:G28"/>
  <sheetViews>
    <sheetView zoomScaleNormal="100" workbookViewId="0"/>
  </sheetViews>
  <sheetFormatPr defaultRowHeight="14.4" x14ac:dyDescent="0.3"/>
  <sheetData>
    <row r="1" spans="1:7" x14ac:dyDescent="0.3">
      <c r="A1" s="1" t="s">
        <v>16</v>
      </c>
    </row>
    <row r="3" spans="1:7" x14ac:dyDescent="0.3">
      <c r="B3" s="13" t="s">
        <v>17</v>
      </c>
      <c r="C3" s="13" t="s">
        <v>18</v>
      </c>
      <c r="D3" s="13" t="s">
        <v>19</v>
      </c>
      <c r="F3" t="s">
        <v>9</v>
      </c>
      <c r="G3" s="14">
        <v>60</v>
      </c>
    </row>
    <row r="4" spans="1:7" x14ac:dyDescent="0.3">
      <c r="A4">
        <v>1</v>
      </c>
      <c r="B4">
        <f ca="1">RAND()</f>
        <v>0.39398596238139771</v>
      </c>
      <c r="C4">
        <f t="shared" ref="C4:C28" ca="1" si="0">NORMINV(B4,$G$3,$G$4)</f>
        <v>54.621097855498448</v>
      </c>
      <c r="D4">
        <f t="shared" ref="D4:D28" ca="1" si="1">NORMDIST(C4,$G$3,$G$4,FALSE)</f>
        <v>1.9238601141926954E-2</v>
      </c>
      <c r="F4" t="s">
        <v>10</v>
      </c>
      <c r="G4" s="15">
        <v>20</v>
      </c>
    </row>
    <row r="5" spans="1:7" x14ac:dyDescent="0.3">
      <c r="A5">
        <f>A4+1</f>
        <v>2</v>
      </c>
      <c r="B5">
        <f t="shared" ref="B5:B28" ca="1" si="2">RAND()</f>
        <v>0.62176609715386055</v>
      </c>
      <c r="C5">
        <f t="shared" ca="1" si="0"/>
        <v>66.202449920459316</v>
      </c>
      <c r="D5">
        <f t="shared" ca="1" si="1"/>
        <v>1.9010595677291284E-2</v>
      </c>
      <c r="F5" t="s">
        <v>20</v>
      </c>
      <c r="G5" s="16">
        <v>25</v>
      </c>
    </row>
    <row r="6" spans="1:7" x14ac:dyDescent="0.3">
      <c r="A6">
        <f t="shared" ref="A6:A28" si="3">A5+1</f>
        <v>3</v>
      </c>
      <c r="B6">
        <f t="shared" ca="1" si="2"/>
        <v>0.46020297459790083</v>
      </c>
      <c r="C6">
        <f t="shared" ca="1" si="0"/>
        <v>58.001552415046824</v>
      </c>
      <c r="D6">
        <f t="shared" ca="1" si="1"/>
        <v>1.984778137343414E-2</v>
      </c>
    </row>
    <row r="7" spans="1:7" x14ac:dyDescent="0.3">
      <c r="A7">
        <f t="shared" si="3"/>
        <v>4</v>
      </c>
      <c r="B7">
        <f t="shared" ca="1" si="2"/>
        <v>0.32749451858467715</v>
      </c>
      <c r="C7">
        <f t="shared" ca="1" si="0"/>
        <v>51.063157045620748</v>
      </c>
      <c r="D7">
        <f t="shared" ca="1" si="1"/>
        <v>1.8051892370138958E-2</v>
      </c>
    </row>
    <row r="8" spans="1:7" x14ac:dyDescent="0.3">
      <c r="A8">
        <f t="shared" si="3"/>
        <v>5</v>
      </c>
      <c r="B8">
        <f t="shared" ca="1" si="2"/>
        <v>0.46327462222881488</v>
      </c>
      <c r="C8">
        <f t="shared" ca="1" si="0"/>
        <v>58.156254409068275</v>
      </c>
      <c r="D8">
        <f t="shared" ca="1" si="1"/>
        <v>1.9862533629337233E-2</v>
      </c>
    </row>
    <row r="9" spans="1:7" x14ac:dyDescent="0.3">
      <c r="A9">
        <f t="shared" si="3"/>
        <v>6</v>
      </c>
      <c r="B9">
        <f t="shared" ca="1" si="2"/>
        <v>0.38886324143419715</v>
      </c>
      <c r="C9">
        <f t="shared" ca="1" si="0"/>
        <v>54.354339036915746</v>
      </c>
      <c r="D9">
        <f t="shared" ca="1" si="1"/>
        <v>1.9168007488034672E-2</v>
      </c>
    </row>
    <row r="10" spans="1:7" x14ac:dyDescent="0.3">
      <c r="A10">
        <f t="shared" si="3"/>
        <v>7</v>
      </c>
      <c r="B10">
        <f t="shared" ca="1" si="2"/>
        <v>0.17628882780024901</v>
      </c>
      <c r="C10">
        <f t="shared" ca="1" si="0"/>
        <v>41.407977918938315</v>
      </c>
      <c r="D10">
        <f t="shared" ca="1" si="1"/>
        <v>1.2948829084796123E-2</v>
      </c>
    </row>
    <row r="11" spans="1:7" x14ac:dyDescent="0.3">
      <c r="A11">
        <f t="shared" si="3"/>
        <v>8</v>
      </c>
      <c r="B11">
        <f t="shared" ca="1" si="2"/>
        <v>0.1189061695173762</v>
      </c>
      <c r="C11">
        <f t="shared" ca="1" si="0"/>
        <v>36.390549868476697</v>
      </c>
      <c r="D11">
        <f t="shared" ca="1" si="1"/>
        <v>9.9376125214779461E-3</v>
      </c>
    </row>
    <row r="12" spans="1:7" x14ac:dyDescent="0.3">
      <c r="A12">
        <f t="shared" si="3"/>
        <v>9</v>
      </c>
      <c r="B12">
        <f t="shared" ca="1" si="2"/>
        <v>0.35742256841231979</v>
      </c>
      <c r="C12">
        <f t="shared" ca="1" si="0"/>
        <v>52.692865411117033</v>
      </c>
      <c r="D12">
        <f t="shared" ca="1" si="1"/>
        <v>1.8659244414597213E-2</v>
      </c>
    </row>
    <row r="13" spans="1:7" x14ac:dyDescent="0.3">
      <c r="A13">
        <f t="shared" si="3"/>
        <v>10</v>
      </c>
      <c r="B13">
        <f t="shared" ca="1" si="2"/>
        <v>0.11935867228816965</v>
      </c>
      <c r="C13">
        <f t="shared" ca="1" si="0"/>
        <v>36.436023182352933</v>
      </c>
      <c r="D13">
        <f t="shared" ca="1" si="1"/>
        <v>9.9642951429860776E-3</v>
      </c>
    </row>
    <row r="14" spans="1:7" x14ac:dyDescent="0.3">
      <c r="A14">
        <f t="shared" si="3"/>
        <v>11</v>
      </c>
      <c r="B14">
        <f t="shared" ca="1" si="2"/>
        <v>0.59796342610405984</v>
      </c>
      <c r="C14">
        <f t="shared" ca="1" si="0"/>
        <v>64.961583505587612</v>
      </c>
      <c r="D14">
        <f t="shared" ca="1" si="1"/>
        <v>1.9342656407537146E-2</v>
      </c>
    </row>
    <row r="15" spans="1:7" x14ac:dyDescent="0.3">
      <c r="A15">
        <f t="shared" si="3"/>
        <v>12</v>
      </c>
      <c r="B15">
        <f t="shared" ca="1" si="2"/>
        <v>0.5187002328702911</v>
      </c>
      <c r="C15">
        <f t="shared" ca="1" si="0"/>
        <v>60.937834225845549</v>
      </c>
      <c r="D15">
        <f t="shared" ca="1" si="1"/>
        <v>1.9925195888683633E-2</v>
      </c>
    </row>
    <row r="16" spans="1:7" x14ac:dyDescent="0.3">
      <c r="A16">
        <f t="shared" si="3"/>
        <v>13</v>
      </c>
      <c r="B16">
        <f t="shared" ca="1" si="2"/>
        <v>0.9106936267458311</v>
      </c>
      <c r="C16">
        <f t="shared" ca="1" si="0"/>
        <v>86.900773429984156</v>
      </c>
      <c r="D16">
        <f t="shared" ca="1" si="1"/>
        <v>8.0729580035270188E-3</v>
      </c>
    </row>
    <row r="17" spans="1:4" x14ac:dyDescent="0.3">
      <c r="A17">
        <f t="shared" si="3"/>
        <v>14</v>
      </c>
      <c r="B17">
        <f t="shared" ca="1" si="2"/>
        <v>1.9546681660925547E-2</v>
      </c>
      <c r="C17">
        <f t="shared" ca="1" si="0"/>
        <v>18.735943807973207</v>
      </c>
      <c r="D17">
        <f t="shared" ca="1" si="1"/>
        <v>2.3742498986411746E-3</v>
      </c>
    </row>
    <row r="18" spans="1:4" x14ac:dyDescent="0.3">
      <c r="A18">
        <f t="shared" si="3"/>
        <v>15</v>
      </c>
      <c r="B18">
        <f t="shared" ca="1" si="2"/>
        <v>7.6027121488973615E-2</v>
      </c>
      <c r="C18">
        <f t="shared" ca="1" si="0"/>
        <v>31.353738510737873</v>
      </c>
      <c r="D18">
        <f t="shared" ca="1" si="1"/>
        <v>7.1515141290299606E-3</v>
      </c>
    </row>
    <row r="19" spans="1:4" x14ac:dyDescent="0.3">
      <c r="A19">
        <f t="shared" si="3"/>
        <v>16</v>
      </c>
      <c r="B19">
        <f t="shared" ca="1" si="2"/>
        <v>0.99032587266332595</v>
      </c>
      <c r="C19">
        <f t="shared" ca="1" si="0"/>
        <v>106.77504677995098</v>
      </c>
      <c r="D19">
        <f t="shared" ca="1" si="1"/>
        <v>1.2946018817166396E-3</v>
      </c>
    </row>
    <row r="20" spans="1:4" x14ac:dyDescent="0.3">
      <c r="A20">
        <f t="shared" si="3"/>
        <v>17</v>
      </c>
      <c r="B20">
        <f t="shared" ca="1" si="2"/>
        <v>0.36489153402587171</v>
      </c>
      <c r="C20">
        <f t="shared" ca="1" si="0"/>
        <v>53.091717722461503</v>
      </c>
      <c r="D20">
        <f t="shared" ca="1" si="1"/>
        <v>1.8791958090770475E-2</v>
      </c>
    </row>
    <row r="21" spans="1:4" x14ac:dyDescent="0.3">
      <c r="A21">
        <f t="shared" si="3"/>
        <v>18</v>
      </c>
      <c r="B21">
        <f t="shared" ca="1" si="2"/>
        <v>0.15947703802794611</v>
      </c>
      <c r="C21">
        <f t="shared" ca="1" si="0"/>
        <v>40.067809305709432</v>
      </c>
      <c r="D21">
        <f t="shared" ca="1" si="1"/>
        <v>1.2139555735726166E-2</v>
      </c>
    </row>
    <row r="22" spans="1:4" x14ac:dyDescent="0.3">
      <c r="A22">
        <f t="shared" si="3"/>
        <v>19</v>
      </c>
      <c r="B22">
        <f t="shared" ca="1" si="2"/>
        <v>0.51259085929591375</v>
      </c>
      <c r="C22">
        <f t="shared" ca="1" si="0"/>
        <v>60.631316903558485</v>
      </c>
      <c r="D22">
        <f t="shared" ca="1" si="1"/>
        <v>1.9937178817188084E-2</v>
      </c>
    </row>
    <row r="23" spans="1:4" x14ac:dyDescent="0.3">
      <c r="A23">
        <f t="shared" si="3"/>
        <v>20</v>
      </c>
      <c r="B23">
        <f t="shared" ca="1" si="2"/>
        <v>0.75683107890648527</v>
      </c>
      <c r="C23">
        <f t="shared" ca="1" si="0"/>
        <v>73.922905919080321</v>
      </c>
      <c r="D23">
        <f t="shared" ca="1" si="1"/>
        <v>1.5654764877843647E-2</v>
      </c>
    </row>
    <row r="24" spans="1:4" x14ac:dyDescent="0.3">
      <c r="A24">
        <f t="shared" si="3"/>
        <v>21</v>
      </c>
      <c r="B24">
        <f t="shared" ca="1" si="2"/>
        <v>0.75464703709759773</v>
      </c>
      <c r="C24">
        <f t="shared" ca="1" si="0"/>
        <v>73.783729535900903</v>
      </c>
      <c r="D24">
        <f t="shared" ca="1" si="1"/>
        <v>1.5730405135373642E-2</v>
      </c>
    </row>
    <row r="25" spans="1:4" x14ac:dyDescent="0.3">
      <c r="A25">
        <f t="shared" si="3"/>
        <v>22</v>
      </c>
      <c r="B25">
        <f t="shared" ca="1" si="2"/>
        <v>0.82248000698752799</v>
      </c>
      <c r="C25">
        <f t="shared" ca="1" si="0"/>
        <v>78.497151930519706</v>
      </c>
      <c r="D25">
        <f t="shared" ca="1" si="1"/>
        <v>1.3005907603761132E-2</v>
      </c>
    </row>
    <row r="26" spans="1:4" x14ac:dyDescent="0.3">
      <c r="A26">
        <f t="shared" si="3"/>
        <v>23</v>
      </c>
      <c r="B26">
        <f t="shared" ca="1" si="2"/>
        <v>0.22120593843276137</v>
      </c>
      <c r="C26">
        <f t="shared" ca="1" si="0"/>
        <v>44.637464690344103</v>
      </c>
      <c r="D26">
        <f t="shared" ca="1" si="1"/>
        <v>1.4851117401318947E-2</v>
      </c>
    </row>
    <row r="27" spans="1:4" x14ac:dyDescent="0.3">
      <c r="A27">
        <f t="shared" si="3"/>
        <v>24</v>
      </c>
      <c r="B27">
        <f t="shared" ca="1" si="2"/>
        <v>0.12934621898584031</v>
      </c>
      <c r="C27">
        <f t="shared" ca="1" si="0"/>
        <v>37.410259405100774</v>
      </c>
      <c r="D27">
        <f t="shared" ca="1" si="1"/>
        <v>1.05403842314172E-2</v>
      </c>
    </row>
    <row r="28" spans="1:4" x14ac:dyDescent="0.3">
      <c r="A28" s="9">
        <f t="shared" si="3"/>
        <v>25</v>
      </c>
      <c r="B28" s="9">
        <f t="shared" ca="1" si="2"/>
        <v>0.75622963625704809</v>
      </c>
      <c r="C28" s="9">
        <f t="shared" ca="1" si="0"/>
        <v>73.884512417987963</v>
      </c>
      <c r="D28" s="9">
        <f t="shared" ca="1" si="1"/>
        <v>1.5675670580621911E-2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5E66-2F53-4F36-AC7B-AF10EE89AC5F}">
  <dimension ref="A1:O23"/>
  <sheetViews>
    <sheetView tabSelected="1" workbookViewId="0"/>
  </sheetViews>
  <sheetFormatPr defaultRowHeight="14.4" x14ac:dyDescent="0.3"/>
  <cols>
    <col min="2" max="2" width="8.77734375" style="2"/>
    <col min="6" max="6" width="3.77734375" customWidth="1"/>
    <col min="10" max="10" width="8.77734375" style="2"/>
  </cols>
  <sheetData>
    <row r="1" spans="1:15" x14ac:dyDescent="0.3">
      <c r="A1" s="1" t="s">
        <v>21</v>
      </c>
    </row>
    <row r="3" spans="1:15" x14ac:dyDescent="0.3">
      <c r="B3" s="2" t="s">
        <v>22</v>
      </c>
      <c r="D3" s="2" t="s">
        <v>23</v>
      </c>
      <c r="E3" s="2" t="s">
        <v>24</v>
      </c>
      <c r="H3" s="2" t="s">
        <v>25</v>
      </c>
      <c r="J3" s="2" t="s">
        <v>26</v>
      </c>
      <c r="L3" s="2" t="s">
        <v>23</v>
      </c>
      <c r="M3" s="2" t="s">
        <v>24</v>
      </c>
      <c r="O3" s="2" t="s">
        <v>27</v>
      </c>
    </row>
    <row r="4" spans="1:15" x14ac:dyDescent="0.3">
      <c r="A4">
        <v>1</v>
      </c>
      <c r="B4" s="17" t="b">
        <f>_xll.RANDOM(1,4,TRUE)</f>
        <v>0</v>
      </c>
      <c r="C4">
        <v>1</v>
      </c>
      <c r="D4" s="18">
        <f>COUNTIF($B$4:$B$23,C4)</f>
        <v>0</v>
      </c>
      <c r="E4" s="19">
        <f>D4/A$23</f>
        <v>0</v>
      </c>
      <c r="G4">
        <v>1</v>
      </c>
      <c r="H4" s="17">
        <v>50</v>
      </c>
      <c r="I4">
        <v>1</v>
      </c>
      <c r="J4" s="17">
        <f>[2]!WRAND($H$4:$H$7)</f>
        <v>4</v>
      </c>
      <c r="K4">
        <v>1</v>
      </c>
      <c r="L4" s="18">
        <f>COUNTIF($J$4:$J$23,K4)</f>
        <v>7</v>
      </c>
      <c r="M4" s="19">
        <f>L4/I$23</f>
        <v>0.35</v>
      </c>
      <c r="O4" s="17">
        <f t="array" ref="O4:O5">[2]!WRANDOM(H4:H7,FALSE)</f>
        <v>1</v>
      </c>
    </row>
    <row r="5" spans="1:15" x14ac:dyDescent="0.3">
      <c r="A5">
        <f>A4+1</f>
        <v>2</v>
      </c>
      <c r="B5" s="21" t="b">
        <f>_xll.RANDOM(1,4,TRUE)</f>
        <v>0</v>
      </c>
      <c r="C5">
        <v>2</v>
      </c>
      <c r="D5" s="22">
        <f>COUNTIF($B$4:$B$23,C5)</f>
        <v>0</v>
      </c>
      <c r="E5" s="23">
        <f>D5/A$23</f>
        <v>0</v>
      </c>
      <c r="G5">
        <v>2</v>
      </c>
      <c r="H5" s="21">
        <v>10</v>
      </c>
      <c r="I5">
        <f>I4+1</f>
        <v>2</v>
      </c>
      <c r="J5" s="21">
        <f>[2]!WRAND($H$4:$H$7)</f>
        <v>4</v>
      </c>
      <c r="K5">
        <v>2</v>
      </c>
      <c r="L5" s="22">
        <f>COUNTIF($J$4:$J$23,K5)</f>
        <v>3</v>
      </c>
      <c r="M5" s="23">
        <f>L5/I$23</f>
        <v>0.15</v>
      </c>
      <c r="O5" s="20">
        <v>3</v>
      </c>
    </row>
    <row r="6" spans="1:15" x14ac:dyDescent="0.3">
      <c r="A6">
        <f t="shared" ref="A6:A23" si="0">A5+1</f>
        <v>3</v>
      </c>
      <c r="B6" s="21" t="b">
        <f>_xll.RANDOM(1,4,TRUE)</f>
        <v>0</v>
      </c>
      <c r="C6">
        <v>3</v>
      </c>
      <c r="D6" s="22">
        <f>COUNTIF($B$4:$B$23,C6)</f>
        <v>0</v>
      </c>
      <c r="E6" s="23">
        <f>D6/A$23</f>
        <v>0</v>
      </c>
      <c r="G6">
        <v>3</v>
      </c>
      <c r="H6" s="21">
        <v>20</v>
      </c>
      <c r="I6">
        <f t="shared" ref="I6:I23" si="1">I5+1</f>
        <v>3</v>
      </c>
      <c r="J6" s="21">
        <f>[2]!WRAND($H$4:$H$7)</f>
        <v>4</v>
      </c>
      <c r="K6">
        <v>3</v>
      </c>
      <c r="L6" s="22">
        <f>COUNTIF($J$4:$J$23,K6)</f>
        <v>5</v>
      </c>
      <c r="M6" s="23">
        <f>L6/I$23</f>
        <v>0.25</v>
      </c>
    </row>
    <row r="7" spans="1:15" x14ac:dyDescent="0.3">
      <c r="A7">
        <f t="shared" si="0"/>
        <v>4</v>
      </c>
      <c r="B7" s="21" t="b">
        <f>_xll.RANDOM(1,4,TRUE)</f>
        <v>0</v>
      </c>
      <c r="C7">
        <v>4</v>
      </c>
      <c r="D7" s="24">
        <f>COUNTIF($B$4:$B$23,C7)</f>
        <v>0</v>
      </c>
      <c r="E7" s="25">
        <f>D7/A$23</f>
        <v>0</v>
      </c>
      <c r="G7">
        <v>4</v>
      </c>
      <c r="H7" s="20">
        <v>20</v>
      </c>
      <c r="I7">
        <f t="shared" si="1"/>
        <v>4</v>
      </c>
      <c r="J7" s="21">
        <f>[2]!WRAND($H$4:$H$7)</f>
        <v>3</v>
      </c>
      <c r="K7">
        <v>4</v>
      </c>
      <c r="L7" s="24">
        <f>COUNTIF($J$4:$J$23,K7)</f>
        <v>5</v>
      </c>
      <c r="M7" s="25">
        <f>L7/I$23</f>
        <v>0.25</v>
      </c>
    </row>
    <row r="8" spans="1:15" x14ac:dyDescent="0.3">
      <c r="A8">
        <f t="shared" si="0"/>
        <v>5</v>
      </c>
      <c r="B8" s="21" t="b">
        <f>_xll.RANDOM(1,4,TRUE)</f>
        <v>0</v>
      </c>
      <c r="I8">
        <f t="shared" si="1"/>
        <v>5</v>
      </c>
      <c r="J8" s="21">
        <f>[2]!WRAND($H$4:$H$7)</f>
        <v>3</v>
      </c>
    </row>
    <row r="9" spans="1:15" x14ac:dyDescent="0.3">
      <c r="A9">
        <f t="shared" si="0"/>
        <v>6</v>
      </c>
      <c r="B9" s="21" t="b">
        <f>_xll.RANDOM(1,4,TRUE)</f>
        <v>0</v>
      </c>
      <c r="I9">
        <f t="shared" si="1"/>
        <v>6</v>
      </c>
      <c r="J9" s="21">
        <f>[2]!WRAND($H$4:$H$7)</f>
        <v>1</v>
      </c>
    </row>
    <row r="10" spans="1:15" x14ac:dyDescent="0.3">
      <c r="A10">
        <f t="shared" si="0"/>
        <v>7</v>
      </c>
      <c r="B10" s="21" t="b">
        <f>_xll.RANDOM(1,4,TRUE)</f>
        <v>0</v>
      </c>
      <c r="E10" t="b">
        <f>_xll.RANDOM(,4)</f>
        <v>0</v>
      </c>
      <c r="G10" t="str">
        <f>[2]!FTEXT(E10)</f>
        <v>=RANDOM(,4)</v>
      </c>
      <c r="I10">
        <f t="shared" si="1"/>
        <v>7</v>
      </c>
      <c r="J10" s="21">
        <f>[2]!WRAND($H$4:$H$7)</f>
        <v>1</v>
      </c>
    </row>
    <row r="11" spans="1:15" x14ac:dyDescent="0.3">
      <c r="A11">
        <f t="shared" si="0"/>
        <v>8</v>
      </c>
      <c r="B11" s="21" t="b">
        <f>_xll.RANDOM(1,4,TRUE)</f>
        <v>0</v>
      </c>
      <c r="E11" t="b">
        <f>_xll.RANDOM(,4)</f>
        <v>0</v>
      </c>
      <c r="G11" t="str">
        <f>[2]!FTEXT(E11)</f>
        <v>=RANDOM(,4)</v>
      </c>
      <c r="I11">
        <f t="shared" si="1"/>
        <v>8</v>
      </c>
      <c r="J11" s="21">
        <f>[2]!WRAND($H$4:$H$7)</f>
        <v>4</v>
      </c>
    </row>
    <row r="12" spans="1:15" x14ac:dyDescent="0.3">
      <c r="A12">
        <f t="shared" si="0"/>
        <v>9</v>
      </c>
      <c r="B12" s="21" t="b">
        <f>_xll.RANDOM(1,4,TRUE)</f>
        <v>0</v>
      </c>
      <c r="E12" t="b">
        <f>_xll.RANDOM(,4,,34)</f>
        <v>0</v>
      </c>
      <c r="G12" t="str">
        <f>[2]!FTEXT(E12)</f>
        <v>=RANDOM(,4,,34)</v>
      </c>
      <c r="I12">
        <f t="shared" si="1"/>
        <v>9</v>
      </c>
      <c r="J12" s="21">
        <f>[2]!WRAND($H$4:$H$7)</f>
        <v>1</v>
      </c>
    </row>
    <row r="13" spans="1:15" x14ac:dyDescent="0.3">
      <c r="A13">
        <f t="shared" si="0"/>
        <v>10</v>
      </c>
      <c r="B13" s="21" t="b">
        <f>_xll.RANDOM(1,4,TRUE)</f>
        <v>0</v>
      </c>
      <c r="E13" t="b">
        <f>_xll.RANDOM(,4,,34)</f>
        <v>0</v>
      </c>
      <c r="G13" t="str">
        <f>[2]!FTEXT(E13)</f>
        <v>=RANDOM(,4,,34)</v>
      </c>
      <c r="I13">
        <f t="shared" si="1"/>
        <v>10</v>
      </c>
      <c r="J13" s="21">
        <f>[2]!WRAND($H$4:$H$7)</f>
        <v>4</v>
      </c>
    </row>
    <row r="14" spans="1:15" x14ac:dyDescent="0.3">
      <c r="A14">
        <f t="shared" si="0"/>
        <v>11</v>
      </c>
      <c r="B14" s="21" t="b">
        <f>_xll.RANDOM(1,4,TRUE)</f>
        <v>0</v>
      </c>
      <c r="I14">
        <f t="shared" si="1"/>
        <v>11</v>
      </c>
      <c r="J14" s="21">
        <f>[2]!WRAND($H$4:$H$7)</f>
        <v>1</v>
      </c>
    </row>
    <row r="15" spans="1:15" x14ac:dyDescent="0.3">
      <c r="A15">
        <f t="shared" si="0"/>
        <v>12</v>
      </c>
      <c r="B15" s="21" t="b">
        <f>_xll.RANDOM(1,4,TRUE)</f>
        <v>0</v>
      </c>
      <c r="I15">
        <f t="shared" si="1"/>
        <v>12</v>
      </c>
      <c r="J15" s="21">
        <f>[2]!WRAND($H$4:$H$7)</f>
        <v>2</v>
      </c>
    </row>
    <row r="16" spans="1:15" x14ac:dyDescent="0.3">
      <c r="A16">
        <f t="shared" si="0"/>
        <v>13</v>
      </c>
      <c r="B16" s="21" t="b">
        <f>_xll.RANDOM(1,4,TRUE)</f>
        <v>0</v>
      </c>
      <c r="I16">
        <f t="shared" si="1"/>
        <v>13</v>
      </c>
      <c r="J16" s="21">
        <f>[2]!WRAND($H$4:$H$7)</f>
        <v>2</v>
      </c>
    </row>
    <row r="17" spans="1:10" x14ac:dyDescent="0.3">
      <c r="A17">
        <f t="shared" si="0"/>
        <v>14</v>
      </c>
      <c r="B17" s="21" t="b">
        <f>_xll.RANDOM(1,4,TRUE)</f>
        <v>0</v>
      </c>
      <c r="I17">
        <f t="shared" si="1"/>
        <v>14</v>
      </c>
      <c r="J17" s="21">
        <f>[2]!WRAND($H$4:$H$7)</f>
        <v>1</v>
      </c>
    </row>
    <row r="18" spans="1:10" x14ac:dyDescent="0.3">
      <c r="A18">
        <f t="shared" si="0"/>
        <v>15</v>
      </c>
      <c r="B18" s="21" t="b">
        <f>_xll.RANDOM(1,4,TRUE)</f>
        <v>0</v>
      </c>
      <c r="I18">
        <f t="shared" si="1"/>
        <v>15</v>
      </c>
      <c r="J18" s="21">
        <f>[2]!WRAND($H$4:$H$7)</f>
        <v>1</v>
      </c>
    </row>
    <row r="19" spans="1:10" x14ac:dyDescent="0.3">
      <c r="A19">
        <f t="shared" si="0"/>
        <v>16</v>
      </c>
      <c r="B19" s="21" t="b">
        <f>_xll.RANDOM(1,4,TRUE)</f>
        <v>0</v>
      </c>
      <c r="I19">
        <f t="shared" si="1"/>
        <v>16</v>
      </c>
      <c r="J19" s="21">
        <f>[2]!WRAND($H$4:$H$7)</f>
        <v>2</v>
      </c>
    </row>
    <row r="20" spans="1:10" x14ac:dyDescent="0.3">
      <c r="A20">
        <f t="shared" si="0"/>
        <v>17</v>
      </c>
      <c r="B20" s="21" t="b">
        <f>_xll.RANDOM(1,4,TRUE)</f>
        <v>0</v>
      </c>
      <c r="I20">
        <f t="shared" si="1"/>
        <v>17</v>
      </c>
      <c r="J20" s="21">
        <f>[2]!WRAND($H$4:$H$7)</f>
        <v>1</v>
      </c>
    </row>
    <row r="21" spans="1:10" x14ac:dyDescent="0.3">
      <c r="A21">
        <f t="shared" si="0"/>
        <v>18</v>
      </c>
      <c r="B21" s="21" t="b">
        <f>_xll.RANDOM(1,4,TRUE)</f>
        <v>0</v>
      </c>
      <c r="I21">
        <f t="shared" si="1"/>
        <v>18</v>
      </c>
      <c r="J21" s="21">
        <f>[2]!WRAND($H$4:$H$7)</f>
        <v>3</v>
      </c>
    </row>
    <row r="22" spans="1:10" x14ac:dyDescent="0.3">
      <c r="A22">
        <f t="shared" si="0"/>
        <v>19</v>
      </c>
      <c r="B22" s="21" t="b">
        <f>_xll.RANDOM(1,4,TRUE)</f>
        <v>0</v>
      </c>
      <c r="I22">
        <f t="shared" si="1"/>
        <v>19</v>
      </c>
      <c r="J22" s="21">
        <f>[2]!WRAND($H$4:$H$7)</f>
        <v>3</v>
      </c>
    </row>
    <row r="23" spans="1:10" x14ac:dyDescent="0.3">
      <c r="A23">
        <f t="shared" si="0"/>
        <v>20</v>
      </c>
      <c r="B23" s="20" t="b">
        <f>_xll.RANDOM(1,4,TRUE)</f>
        <v>0</v>
      </c>
      <c r="I23">
        <f t="shared" si="1"/>
        <v>20</v>
      </c>
      <c r="J23" s="20">
        <f>[2]!WRAND($H$4:$H$7)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Uniform Sample</vt:lpstr>
      <vt:lpstr>Poisson Sample</vt:lpstr>
      <vt:lpstr>Sim CLT</vt:lpstr>
      <vt:lpstr>Sample normal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Zaiontz</dc:creator>
  <cp:lastModifiedBy>Ayush Singh</cp:lastModifiedBy>
  <dcterms:created xsi:type="dcterms:W3CDTF">2023-12-20T16:27:08Z</dcterms:created>
  <dcterms:modified xsi:type="dcterms:W3CDTF">2024-05-07T15:31:27Z</dcterms:modified>
</cp:coreProperties>
</file>