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work\resoAi\src\data\"/>
    </mc:Choice>
  </mc:AlternateContent>
  <xr:revisionPtr revIDLastSave="0" documentId="13_ncr:1_{6E90AA23-5FD4-4BF6-81B1-15BB5F9833E6}" xr6:coauthVersionLast="47" xr6:coauthVersionMax="47" xr10:uidLastSave="{00000000-0000-0000-0000-000000000000}"/>
  <bookViews>
    <workbookView minimized="1" xWindow="5016" yWindow="3456" windowWidth="17280" windowHeight="8880" xr2:uid="{00000000-000D-0000-FFFF-FFFF00000000}"/>
  </bookViews>
  <sheets>
    <sheet name="FOUNDATION_CHEMISTRY" sheetId="8" r:id="rId1"/>
  </sheets>
  <definedNames>
    <definedName name="_xlnm._FilterDatabase" localSheetId="0" hidden="1">FOUNDATION_CHEMISTRY!$A$5:$S$42</definedName>
    <definedName name="_xlnm.Print_Area" localSheetId="0">FOUNDATION_CHEMISTRY!$A$1:$S$42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8" l="1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2" i="8"/>
  <c r="I33" i="8"/>
  <c r="I34" i="8"/>
  <c r="I35" i="8"/>
  <c r="I36" i="8"/>
  <c r="I37" i="8"/>
  <c r="I38" i="8"/>
  <c r="I39" i="8"/>
  <c r="I40" i="8"/>
  <c r="I41" i="8"/>
  <c r="I42" i="8"/>
  <c r="I6" i="8"/>
  <c r="P6" i="8" l="1"/>
  <c r="R6" i="8" s="1"/>
  <c r="P41" i="8"/>
  <c r="R41" i="8" s="1"/>
  <c r="P39" i="8"/>
  <c r="R39" i="8" s="1"/>
  <c r="P37" i="8"/>
  <c r="R37" i="8" s="1"/>
  <c r="P35" i="8"/>
  <c r="R35" i="8" s="1"/>
  <c r="P33" i="8"/>
  <c r="R33" i="8" s="1"/>
  <c r="P31" i="8"/>
  <c r="R31" i="8" s="1"/>
  <c r="P29" i="8"/>
  <c r="R29" i="8" s="1"/>
  <c r="P27" i="8"/>
  <c r="R27" i="8" s="1"/>
  <c r="P25" i="8"/>
  <c r="R25" i="8" s="1"/>
  <c r="P23" i="8"/>
  <c r="R23" i="8" s="1"/>
  <c r="P21" i="8"/>
  <c r="R21" i="8" s="1"/>
  <c r="P19" i="8"/>
  <c r="R19" i="8" s="1"/>
  <c r="P17" i="8"/>
  <c r="R17" i="8" s="1"/>
  <c r="P15" i="8"/>
  <c r="R15" i="8" s="1"/>
  <c r="P13" i="8"/>
  <c r="R13" i="8" s="1"/>
  <c r="P11" i="8"/>
  <c r="R11" i="8" s="1"/>
  <c r="P9" i="8"/>
  <c r="R9" i="8" s="1"/>
  <c r="P7" i="8"/>
  <c r="R7" i="8" s="1"/>
  <c r="P42" i="8"/>
  <c r="R42" i="8" s="1"/>
  <c r="P40" i="8"/>
  <c r="R40" i="8" s="1"/>
  <c r="P38" i="8"/>
  <c r="R38" i="8" s="1"/>
  <c r="P34" i="8"/>
  <c r="R34" i="8" s="1"/>
  <c r="P32" i="8"/>
  <c r="R32" i="8" s="1"/>
  <c r="P30" i="8"/>
  <c r="R30" i="8" s="1"/>
  <c r="P28" i="8"/>
  <c r="R28" i="8" s="1"/>
  <c r="P26" i="8"/>
  <c r="R26" i="8" s="1"/>
  <c r="P24" i="8"/>
  <c r="R24" i="8" s="1"/>
  <c r="P22" i="8"/>
  <c r="R22" i="8" s="1"/>
  <c r="P20" i="8"/>
  <c r="R20" i="8" s="1"/>
  <c r="P18" i="8"/>
  <c r="R18" i="8" s="1"/>
  <c r="P16" i="8"/>
  <c r="R16" i="8" s="1"/>
  <c r="P14" i="8"/>
  <c r="R14" i="8" s="1"/>
  <c r="P12" i="8"/>
  <c r="R12" i="8" s="1"/>
  <c r="P10" i="8"/>
  <c r="R10" i="8" s="1"/>
  <c r="P8" i="8"/>
  <c r="R8" i="8" s="1"/>
  <c r="P36" i="8"/>
  <c r="R36" i="8" s="1"/>
</calcChain>
</file>

<file path=xl/sharedStrings.xml><?xml version="1.0" encoding="utf-8"?>
<sst xmlns="http://schemas.openxmlformats.org/spreadsheetml/2006/main" count="244" uniqueCount="205">
  <si>
    <t>NAME</t>
  </si>
  <si>
    <t>ROLL.NO</t>
  </si>
  <si>
    <t>PERCENTAGE</t>
  </si>
  <si>
    <t>SL.NO</t>
  </si>
  <si>
    <t>TOTAL MARKS</t>
  </si>
  <si>
    <t>TEST NAME</t>
  </si>
  <si>
    <t>ADITYA RAJ</t>
  </si>
  <si>
    <t>ALOK KUMAR</t>
  </si>
  <si>
    <t>FATHER NAME</t>
  </si>
  <si>
    <t>CAREER POINT</t>
  </si>
  <si>
    <t>919661396365</t>
  </si>
  <si>
    <t>MOB.NO</t>
  </si>
  <si>
    <t>CHEM
CORRECT</t>
  </si>
  <si>
    <t>CHEM
INCORRECT</t>
  </si>
  <si>
    <t>CHEM
TOTAL</t>
  </si>
  <si>
    <t>PANKAJ KUMAR</t>
  </si>
  <si>
    <t>FOUNDATION_2025-26
11_JEE</t>
  </si>
  <si>
    <t>SUMAN KUMAR</t>
  </si>
  <si>
    <t>HARDEEP KUMAR SINHA</t>
  </si>
  <si>
    <t>DILIP KUMAR</t>
  </si>
  <si>
    <t>PRIYA RAI</t>
  </si>
  <si>
    <t>ABHAY BHARTI</t>
  </si>
  <si>
    <t>MUKESH KUMAR</t>
  </si>
  <si>
    <t xml:space="preserve">PRIYANSHU KUMAR VERMA </t>
  </si>
  <si>
    <t>DEEPAK KUMAR VERMA</t>
  </si>
  <si>
    <t>ASHISH RANJAN</t>
  </si>
  <si>
    <t>DRISHTI RAJ</t>
  </si>
  <si>
    <t>CHANDRA SHEKHAR KUMAR</t>
  </si>
  <si>
    <t>HARSHIT VIRAJ</t>
  </si>
  <si>
    <t>VIJAY KUMAR DWIVEDI</t>
  </si>
  <si>
    <t>SONALI KUMARI</t>
  </si>
  <si>
    <t>SUNIL PRASAD</t>
  </si>
  <si>
    <t>ANSHIKA SINHA</t>
  </si>
  <si>
    <t>NIRANJAN KUMAR</t>
  </si>
  <si>
    <t>TANISHK RAJ</t>
  </si>
  <si>
    <t>SHREE SHAMBHU RATNA CHAUDHARY</t>
  </si>
  <si>
    <t>ARYA SINGH</t>
  </si>
  <si>
    <t>DHEERAJ KUMAR</t>
  </si>
  <si>
    <t>SAHIL KUMAR</t>
  </si>
  <si>
    <t>RUPESH KUMAR</t>
  </si>
  <si>
    <t>PRACHI KUMARI</t>
  </si>
  <si>
    <t>TUNTUN KUMAR</t>
  </si>
  <si>
    <t>SANDEEP RAJ</t>
  </si>
  <si>
    <t>MRINAL SHANKAR</t>
  </si>
  <si>
    <t>RAJANI VERMA</t>
  </si>
  <si>
    <t>VIKASH KUMAR</t>
  </si>
  <si>
    <t>ANANYA SHARMA</t>
  </si>
  <si>
    <t>DIPU KUMAR SHARMA</t>
  </si>
  <si>
    <t>ANJALI KUMARI</t>
  </si>
  <si>
    <t>SHATRUGHAN PRASAD</t>
  </si>
  <si>
    <t>SRISHTY SUMAN</t>
  </si>
  <si>
    <t>SHEKHAR SUMAN</t>
  </si>
  <si>
    <t>SOUMYA SAHU</t>
  </si>
  <si>
    <t>VISHWAJEET KUMAR</t>
  </si>
  <si>
    <t>RIYA RAI</t>
  </si>
  <si>
    <t>AJAY KUMAR</t>
  </si>
  <si>
    <t>DILEEP KUMAR</t>
  </si>
  <si>
    <t>ABHAY VERMA</t>
  </si>
  <si>
    <t>SANTOSH KUMAR VERMA</t>
  </si>
  <si>
    <t>LAKKI KUMARI</t>
  </si>
  <si>
    <t>DHANANJAY KUMAR</t>
  </si>
  <si>
    <t>RISHAV RANJAN</t>
  </si>
  <si>
    <t xml:space="preserve">SHASHI RANJAN KUMAR </t>
  </si>
  <si>
    <t>SUMIT KUMAR</t>
  </si>
  <si>
    <t>SANTOSH KUMAR</t>
  </si>
  <si>
    <t>ANJALI SINGH</t>
  </si>
  <si>
    <t>PRAVEEN KUMAR SINGH</t>
  </si>
  <si>
    <t>RUSTAM KUMAR</t>
  </si>
  <si>
    <t>SIKANDAR KUMAR</t>
  </si>
  <si>
    <t>ASMIT RAJ</t>
  </si>
  <si>
    <t>DHARAMBIR KUMAR</t>
  </si>
  <si>
    <t>NISHANT KUMAR</t>
  </si>
  <si>
    <t>MR RANJIT KUMAR</t>
  </si>
  <si>
    <t>SHIVAM RAJ</t>
  </si>
  <si>
    <t>AVINASH KUMAR MAURYA</t>
  </si>
  <si>
    <t>ABHIJEET KUMAR</t>
  </si>
  <si>
    <t xml:space="preserve">ANUJ KUMAR </t>
  </si>
  <si>
    <t>ABHINAV GOYAL</t>
  </si>
  <si>
    <t>PREM CHANDER SINGH</t>
  </si>
  <si>
    <t>ANSHITA GUPTA</t>
  </si>
  <si>
    <t>RAJMANI LAL</t>
  </si>
  <si>
    <t>BASAYRA NAUSHIN</t>
  </si>
  <si>
    <t>ATHAR IQBAL</t>
  </si>
  <si>
    <t>HARSHIT KUMAR</t>
  </si>
  <si>
    <t>DHIRAJ KUMAR</t>
  </si>
  <si>
    <t>AASHUTOSH RAJ</t>
  </si>
  <si>
    <t>JALENDRA KUMMAR</t>
  </si>
  <si>
    <t>BIHS12271</t>
  </si>
  <si>
    <t>BIHS12269</t>
  </si>
  <si>
    <t>BIHS12275</t>
  </si>
  <si>
    <t>BIHS12274</t>
  </si>
  <si>
    <t>BIHS12276</t>
  </si>
  <si>
    <t>BIHS12038</t>
  </si>
  <si>
    <t>BIHS08522</t>
  </si>
  <si>
    <t>BIHS12227</t>
  </si>
  <si>
    <t>BIHS12228</t>
  </si>
  <si>
    <t>BIHS12222</t>
  </si>
  <si>
    <t>BIHS12223</t>
  </si>
  <si>
    <t>BIHS12218</t>
  </si>
  <si>
    <t>BIHS12216</t>
  </si>
  <si>
    <t>BIHS12212</t>
  </si>
  <si>
    <t>BIHS12206</t>
  </si>
  <si>
    <t>BIHS12202</t>
  </si>
  <si>
    <t>BIHS12182</t>
  </si>
  <si>
    <t>BIHS12190</t>
  </si>
  <si>
    <t>BIHS12186</t>
  </si>
  <si>
    <t>BIHS12181</t>
  </si>
  <si>
    <t>BIHS12273</t>
  </si>
  <si>
    <t>BIHS12262</t>
  </si>
  <si>
    <t>BIHS12198</t>
  </si>
  <si>
    <t>BIHS12284</t>
  </si>
  <si>
    <t>BIHS12286</t>
  </si>
  <si>
    <t>BIHS12237</t>
  </si>
  <si>
    <t>BIHS12322</t>
  </si>
  <si>
    <t>BIHS12298</t>
  </si>
  <si>
    <t>BIHS12323</t>
  </si>
  <si>
    <t>BIHS12321</t>
  </si>
  <si>
    <t>BIHS12320</t>
  </si>
  <si>
    <t>BIHS12319</t>
  </si>
  <si>
    <t>BIHS12318</t>
  </si>
  <si>
    <t>BIHS06671</t>
  </si>
  <si>
    <t>BIHS12325</t>
  </si>
  <si>
    <t>BIHS12349</t>
  </si>
  <si>
    <t>918295244652</t>
  </si>
  <si>
    <t>919122141536</t>
  </si>
  <si>
    <t>916287228041</t>
  </si>
  <si>
    <t>916299145990</t>
  </si>
  <si>
    <t>917870773041</t>
  </si>
  <si>
    <t>918271306631</t>
  </si>
  <si>
    <t>918539881402</t>
  </si>
  <si>
    <t>917004183241</t>
  </si>
  <si>
    <t>919835412510</t>
  </si>
  <si>
    <t>918210768228</t>
  </si>
  <si>
    <t>919771895682</t>
  </si>
  <si>
    <t>919110119815</t>
  </si>
  <si>
    <t>919871391539</t>
  </si>
  <si>
    <t>917488386616</t>
  </si>
  <si>
    <t>919693674412</t>
  </si>
  <si>
    <t>919905732541</t>
  </si>
  <si>
    <t>918409881628</t>
  </si>
  <si>
    <t>919212426911</t>
  </si>
  <si>
    <t>919973110153</t>
  </si>
  <si>
    <t>919905522060</t>
  </si>
  <si>
    <t>919263192296</t>
  </si>
  <si>
    <t>917549622915</t>
  </si>
  <si>
    <t>919709449105</t>
  </si>
  <si>
    <t>919525960001</t>
  </si>
  <si>
    <t>916201046409</t>
  </si>
  <si>
    <t>919304909460</t>
  </si>
  <si>
    <t>919835255851</t>
  </si>
  <si>
    <t>918102191084</t>
  </si>
  <si>
    <t>919835227777</t>
  </si>
  <si>
    <t>916204170651</t>
  </si>
  <si>
    <t>916201342985</t>
  </si>
  <si>
    <t>919308539168</t>
  </si>
  <si>
    <t>918709679894</t>
  </si>
  <si>
    <t>919934885948</t>
  </si>
  <si>
    <t>BIHS12272</t>
  </si>
  <si>
    <t>UNIT TEST_1</t>
  </si>
  <si>
    <t>OBTAINED MARKS</t>
  </si>
  <si>
    <t>PHY
CORRECT</t>
  </si>
  <si>
    <t>PHY
INCORRECT</t>
  </si>
  <si>
    <t>PHY
TOTAL</t>
  </si>
  <si>
    <t>MATHS
CORRECT</t>
  </si>
  <si>
    <t>MATHS
INCORRECT</t>
  </si>
  <si>
    <t>MATHS
TOTAL</t>
  </si>
  <si>
    <t>Physics:-Basic math &amp; Vector
Chemistry:-Periodic Table
Maths:-Basic Mathematics + set</t>
  </si>
  <si>
    <t>Batch</t>
  </si>
  <si>
    <t>BS_11J_1</t>
  </si>
  <si>
    <t>BS_11J_2</t>
  </si>
  <si>
    <t>BS_11J_3</t>
  </si>
  <si>
    <t>BS_11J_4</t>
  </si>
  <si>
    <t>BS_11J_5</t>
  </si>
  <si>
    <t>BS_11J_6</t>
  </si>
  <si>
    <t>BS_11J_7</t>
  </si>
  <si>
    <t>BS_11J_8</t>
  </si>
  <si>
    <t>BS_11J_9</t>
  </si>
  <si>
    <t>BS_11J_10</t>
  </si>
  <si>
    <t>BS_11J_11</t>
  </si>
  <si>
    <t>BS_11J_12</t>
  </si>
  <si>
    <t>BS_11J_13</t>
  </si>
  <si>
    <t>BS_11J_14</t>
  </si>
  <si>
    <t>BS_11J_15</t>
  </si>
  <si>
    <t>BS_11J_16</t>
  </si>
  <si>
    <t>BS_11J_17</t>
  </si>
  <si>
    <t>BS_11J_18</t>
  </si>
  <si>
    <t>BS_11J_19</t>
  </si>
  <si>
    <t>BS_11J_20</t>
  </si>
  <si>
    <t>BS_11J_21</t>
  </si>
  <si>
    <t>BS_11J_22</t>
  </si>
  <si>
    <t>BS_11J_23</t>
  </si>
  <si>
    <t>BS_11J_24</t>
  </si>
  <si>
    <t>BS_11J_25</t>
  </si>
  <si>
    <t>BS_11J_26</t>
  </si>
  <si>
    <t>BS_11J_27</t>
  </si>
  <si>
    <t>BS_11J_28</t>
  </si>
  <si>
    <t>BS_11J_29</t>
  </si>
  <si>
    <t>BS_11J_30</t>
  </si>
  <si>
    <t>BS_11J_31</t>
  </si>
  <si>
    <t>BS_11J_32</t>
  </si>
  <si>
    <t>BS_11J_33</t>
  </si>
  <si>
    <t>BS_11J_34</t>
  </si>
  <si>
    <t>BS_11J_35</t>
  </si>
  <si>
    <t>BS_11J_36</t>
  </si>
  <si>
    <t>BS_11J_37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</si>
</sst>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Renfrew"/>
      <family val="2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9" fillId="7" borderId="1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right" vertical="center" wrapText="1"/>
    </xf>
    <xf numFmtId="14" fontId="1" fillId="3" borderId="4" xfId="0" applyNumberFormat="1" applyFont="1" applyFill="1" applyBorder="1" applyAlignment="1">
      <alignment horizontal="right" vertical="center" wrapText="1"/>
    </xf>
    <xf numFmtId="14" fontId="1" fillId="3" borderId="2" xfId="0" applyNumberFormat="1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4064-EEDC-499A-9D58-6A39E4A166B4}">
  <sheetPr>
    <pageSetUpPr fitToPage="1"/>
  </sheetPr>
  <dimension ref="A1:S43"/>
  <sheetViews>
    <sheetView tabSelected="1" topLeftCell="F1" zoomScaleNormal="100" workbookViewId="0">
      <selection activeCell="E5" sqref="E5"/>
    </sheetView>
  </sheetViews>
  <sheetFormatPr defaultColWidth="8.88671875" defaultRowHeight="14.4"/>
  <cols>
    <col min="1" max="1" width="10.88671875" style="2" bestFit="1" customWidth="1"/>
    <col min="2" max="2" width="15.5546875" style="2" customWidth="1"/>
    <col min="3" max="3" width="27.88671875" style="2" bestFit="1" customWidth="1"/>
    <col min="4" max="4" width="37.6640625" style="2" hidden="1" customWidth="1"/>
    <col min="5" max="5" width="37.6640625" style="2" customWidth="1"/>
    <col min="6" max="6" width="14.109375" style="2" customWidth="1"/>
    <col min="7" max="19" width="16.109375" style="2" customWidth="1"/>
    <col min="20" max="20" width="13.44140625" style="1" customWidth="1"/>
    <col min="21" max="16384" width="8.88671875" style="1"/>
  </cols>
  <sheetData>
    <row r="1" spans="1:19" ht="42.75" customHeight="1" thickBot="1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18" customHeight="1" thickBot="1">
      <c r="A2" s="11" t="s">
        <v>16</v>
      </c>
      <c r="B2" s="12"/>
      <c r="C2" s="12"/>
      <c r="D2" s="12"/>
      <c r="E2" s="12"/>
      <c r="F2" s="12"/>
      <c r="G2" s="13" t="s">
        <v>158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5" customHeight="1" thickBot="1">
      <c r="A3" s="12"/>
      <c r="B3" s="12"/>
      <c r="C3" s="12"/>
      <c r="D3" s="12"/>
      <c r="E3" s="12"/>
      <c r="F3" s="12"/>
      <c r="G3" s="14">
        <v>45802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6"/>
    </row>
    <row r="4" spans="1:19" ht="51.75" customHeight="1" thickBot="1">
      <c r="A4" s="12"/>
      <c r="B4" s="12"/>
      <c r="C4" s="12"/>
      <c r="D4" s="12"/>
      <c r="E4" s="12"/>
      <c r="F4" s="12"/>
      <c r="G4" s="17" t="s">
        <v>166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</row>
    <row r="5" spans="1:19" ht="35.25" customHeight="1" thickBot="1">
      <c r="A5" s="3" t="s">
        <v>3</v>
      </c>
      <c r="B5" s="3" t="s">
        <v>11</v>
      </c>
      <c r="C5" s="3" t="s">
        <v>0</v>
      </c>
      <c r="D5" s="3" t="s">
        <v>8</v>
      </c>
      <c r="E5" s="3" t="s">
        <v>167</v>
      </c>
      <c r="F5" s="3" t="s">
        <v>1</v>
      </c>
      <c r="G5" s="8" t="s">
        <v>160</v>
      </c>
      <c r="H5" s="8" t="s">
        <v>161</v>
      </c>
      <c r="I5" s="8" t="s">
        <v>162</v>
      </c>
      <c r="J5" s="8" t="s">
        <v>12</v>
      </c>
      <c r="K5" s="8" t="s">
        <v>13</v>
      </c>
      <c r="L5" s="8" t="s">
        <v>14</v>
      </c>
      <c r="M5" s="8" t="s">
        <v>163</v>
      </c>
      <c r="N5" s="8" t="s">
        <v>164</v>
      </c>
      <c r="O5" s="8" t="s">
        <v>165</v>
      </c>
      <c r="P5" s="8" t="s">
        <v>159</v>
      </c>
      <c r="Q5" s="8" t="s">
        <v>4</v>
      </c>
      <c r="R5" s="8" t="s">
        <v>2</v>
      </c>
      <c r="S5" s="8" t="s">
        <v>5</v>
      </c>
    </row>
    <row r="6" spans="1:19" ht="15" customHeight="1" thickBot="1">
      <c r="A6" s="4">
        <v>1</v>
      </c>
      <c r="B6" s="7" t="s">
        <v>123</v>
      </c>
      <c r="C6" s="7" t="s">
        <v>17</v>
      </c>
      <c r="D6" s="7" t="s">
        <v>18</v>
      </c>
      <c r="E6" s="7" t="s">
        <v>168</v>
      </c>
      <c r="F6" s="7" t="s">
        <v>87</v>
      </c>
      <c r="G6" s="4">
        <v>23</v>
      </c>
      <c r="H6" s="4">
        <v>2</v>
      </c>
      <c r="I6" s="4">
        <f>((G6*4)-H6)</f>
        <v>90</v>
      </c>
      <c r="J6" s="4">
        <v>23</v>
      </c>
      <c r="K6" s="4">
        <v>2</v>
      </c>
      <c r="L6" s="4">
        <f>((J6*4)-K6)</f>
        <v>90</v>
      </c>
      <c r="M6" s="4">
        <v>22</v>
      </c>
      <c r="N6" s="4">
        <v>2</v>
      </c>
      <c r="O6" s="4">
        <f>((M6*4)-N6)</f>
        <v>86</v>
      </c>
      <c r="P6" s="4">
        <f>SUM(I6,L6,O6)</f>
        <v>266</v>
      </c>
      <c r="Q6" s="4">
        <v>300</v>
      </c>
      <c r="R6" s="6">
        <f>P6/Q6</f>
        <v>0.88666666666666671</v>
      </c>
      <c r="S6" s="4" t="s">
        <v>158</v>
      </c>
    </row>
    <row r="7" spans="1:19" ht="16.2" thickBot="1">
      <c r="A7" s="4">
        <v>2</v>
      </c>
      <c r="B7" s="7" t="s">
        <v>124</v>
      </c>
      <c r="C7" s="7" t="s">
        <v>6</v>
      </c>
      <c r="D7" s="7" t="s">
        <v>19</v>
      </c>
      <c r="E7" s="7" t="s">
        <v>169</v>
      </c>
      <c r="F7" s="7" t="s">
        <v>88</v>
      </c>
      <c r="G7" s="4">
        <v>23</v>
      </c>
      <c r="H7" s="4">
        <v>2</v>
      </c>
      <c r="I7" s="4">
        <f t="shared" ref="I7:I42" si="0">((G7*4)-H7)</f>
        <v>90</v>
      </c>
      <c r="J7" s="4">
        <v>21</v>
      </c>
      <c r="K7" s="4">
        <v>4</v>
      </c>
      <c r="L7" s="4">
        <f t="shared" ref="L7:L42" si="1">((J7*4)-K7)</f>
        <v>80</v>
      </c>
      <c r="M7" s="4">
        <v>20</v>
      </c>
      <c r="N7" s="4">
        <v>5</v>
      </c>
      <c r="O7" s="4">
        <f t="shared" ref="O7:O42" si="2">((M7*4)-N7)</f>
        <v>75</v>
      </c>
      <c r="P7" s="4">
        <f t="shared" ref="P7:P42" si="3">SUM(I7,L7,O7)</f>
        <v>245</v>
      </c>
      <c r="Q7" s="4">
        <v>300</v>
      </c>
      <c r="R7" s="6">
        <f t="shared" ref="R7:R42" si="4">P7/Q7</f>
        <v>0.81666666666666665</v>
      </c>
      <c r="S7" s="4" t="s">
        <v>158</v>
      </c>
    </row>
    <row r="8" spans="1:19" ht="16.2" thickBot="1">
      <c r="A8" s="4">
        <v>3</v>
      </c>
      <c r="B8" s="7" t="s">
        <v>125</v>
      </c>
      <c r="C8" s="7" t="s">
        <v>20</v>
      </c>
      <c r="D8" s="7" t="s">
        <v>7</v>
      </c>
      <c r="E8" s="7" t="s">
        <v>170</v>
      </c>
      <c r="F8" s="7" t="s">
        <v>89</v>
      </c>
      <c r="G8" s="4">
        <v>14</v>
      </c>
      <c r="H8" s="4">
        <v>8</v>
      </c>
      <c r="I8" s="4">
        <f t="shared" si="0"/>
        <v>48</v>
      </c>
      <c r="J8" s="4">
        <v>12</v>
      </c>
      <c r="K8" s="4">
        <v>5</v>
      </c>
      <c r="L8" s="4">
        <f t="shared" si="1"/>
        <v>43</v>
      </c>
      <c r="M8" s="4">
        <v>10</v>
      </c>
      <c r="N8" s="4">
        <v>8</v>
      </c>
      <c r="O8" s="4">
        <f t="shared" si="2"/>
        <v>32</v>
      </c>
      <c r="P8" s="4">
        <f t="shared" si="3"/>
        <v>123</v>
      </c>
      <c r="Q8" s="4">
        <v>300</v>
      </c>
      <c r="R8" s="6">
        <f t="shared" si="4"/>
        <v>0.41</v>
      </c>
      <c r="S8" s="4" t="s">
        <v>158</v>
      </c>
    </row>
    <row r="9" spans="1:19" ht="16.2" thickBot="1">
      <c r="A9" s="4">
        <v>4</v>
      </c>
      <c r="B9" s="7" t="s">
        <v>126</v>
      </c>
      <c r="C9" s="7" t="s">
        <v>21</v>
      </c>
      <c r="D9" s="7" t="s">
        <v>22</v>
      </c>
      <c r="E9" s="7" t="s">
        <v>171</v>
      </c>
      <c r="F9" s="7" t="s">
        <v>90</v>
      </c>
      <c r="G9" s="5">
        <v>15</v>
      </c>
      <c r="H9" s="5">
        <v>9</v>
      </c>
      <c r="I9" s="4">
        <f t="shared" si="0"/>
        <v>51</v>
      </c>
      <c r="J9" s="4">
        <v>15</v>
      </c>
      <c r="K9" s="4">
        <v>10</v>
      </c>
      <c r="L9" s="4">
        <f t="shared" si="1"/>
        <v>50</v>
      </c>
      <c r="M9" s="4">
        <v>15</v>
      </c>
      <c r="N9" s="4">
        <v>9</v>
      </c>
      <c r="O9" s="4">
        <f t="shared" si="2"/>
        <v>51</v>
      </c>
      <c r="P9" s="4">
        <f t="shared" si="3"/>
        <v>152</v>
      </c>
      <c r="Q9" s="4">
        <v>300</v>
      </c>
      <c r="R9" s="6">
        <f t="shared" si="4"/>
        <v>0.50666666666666671</v>
      </c>
      <c r="S9" s="4" t="s">
        <v>158</v>
      </c>
    </row>
    <row r="10" spans="1:19" ht="16.2" thickBot="1">
      <c r="A10" s="4">
        <v>5</v>
      </c>
      <c r="B10" s="7" t="s">
        <v>127</v>
      </c>
      <c r="C10" s="7" t="s">
        <v>23</v>
      </c>
      <c r="D10" s="7" t="s">
        <v>24</v>
      </c>
      <c r="E10" s="7" t="s">
        <v>172</v>
      </c>
      <c r="F10" s="7" t="s">
        <v>91</v>
      </c>
      <c r="G10" s="4">
        <v>16</v>
      </c>
      <c r="H10" s="4">
        <v>6</v>
      </c>
      <c r="I10" s="4">
        <f t="shared" si="0"/>
        <v>58</v>
      </c>
      <c r="J10" s="4">
        <v>18</v>
      </c>
      <c r="K10" s="4">
        <v>6</v>
      </c>
      <c r="L10" s="4">
        <f t="shared" si="1"/>
        <v>66</v>
      </c>
      <c r="M10" s="4">
        <v>14</v>
      </c>
      <c r="N10" s="4">
        <v>5</v>
      </c>
      <c r="O10" s="4">
        <f t="shared" si="2"/>
        <v>51</v>
      </c>
      <c r="P10" s="4">
        <f t="shared" si="3"/>
        <v>175</v>
      </c>
      <c r="Q10" s="4">
        <v>300</v>
      </c>
      <c r="R10" s="6">
        <f t="shared" si="4"/>
        <v>0.58333333333333337</v>
      </c>
      <c r="S10" s="4" t="s">
        <v>158</v>
      </c>
    </row>
    <row r="11" spans="1:19" ht="16.2" thickBot="1">
      <c r="A11" s="4">
        <v>6</v>
      </c>
      <c r="B11" s="7" t="s">
        <v>128</v>
      </c>
      <c r="C11" s="7" t="s">
        <v>25</v>
      </c>
      <c r="D11" s="7" t="s">
        <v>15</v>
      </c>
      <c r="E11" s="7" t="s">
        <v>173</v>
      </c>
      <c r="F11" s="7" t="s">
        <v>92</v>
      </c>
      <c r="G11" s="4">
        <v>17</v>
      </c>
      <c r="H11" s="4">
        <v>6</v>
      </c>
      <c r="I11" s="4">
        <f t="shared" si="0"/>
        <v>62</v>
      </c>
      <c r="J11" s="4">
        <v>21</v>
      </c>
      <c r="K11" s="4">
        <v>2</v>
      </c>
      <c r="L11" s="4">
        <f t="shared" si="1"/>
        <v>82</v>
      </c>
      <c r="M11" s="4">
        <v>16</v>
      </c>
      <c r="N11" s="4">
        <v>7</v>
      </c>
      <c r="O11" s="4">
        <f t="shared" si="2"/>
        <v>57</v>
      </c>
      <c r="P11" s="4">
        <f t="shared" si="3"/>
        <v>201</v>
      </c>
      <c r="Q11" s="4">
        <v>300</v>
      </c>
      <c r="R11" s="6">
        <f t="shared" si="4"/>
        <v>0.67</v>
      </c>
      <c r="S11" s="4" t="s">
        <v>158</v>
      </c>
    </row>
    <row r="12" spans="1:19" ht="16.2" thickBot="1">
      <c r="A12" s="4">
        <v>7</v>
      </c>
      <c r="B12" s="7" t="s">
        <v>129</v>
      </c>
      <c r="C12" s="7" t="s">
        <v>26</v>
      </c>
      <c r="D12" s="7" t="s">
        <v>27</v>
      </c>
      <c r="E12" s="7" t="s">
        <v>174</v>
      </c>
      <c r="F12" s="7" t="s">
        <v>93</v>
      </c>
      <c r="G12" s="4">
        <v>15</v>
      </c>
      <c r="H12" s="4">
        <v>9</v>
      </c>
      <c r="I12" s="4">
        <f t="shared" si="0"/>
        <v>51</v>
      </c>
      <c r="J12" s="4">
        <v>17</v>
      </c>
      <c r="K12" s="4">
        <v>6</v>
      </c>
      <c r="L12" s="4">
        <f t="shared" si="1"/>
        <v>62</v>
      </c>
      <c r="M12" s="4">
        <v>19</v>
      </c>
      <c r="N12" s="4">
        <v>6</v>
      </c>
      <c r="O12" s="4">
        <f t="shared" si="2"/>
        <v>70</v>
      </c>
      <c r="P12" s="4">
        <f t="shared" si="3"/>
        <v>183</v>
      </c>
      <c r="Q12" s="4">
        <v>300</v>
      </c>
      <c r="R12" s="6">
        <f t="shared" si="4"/>
        <v>0.61</v>
      </c>
      <c r="S12" s="4" t="s">
        <v>158</v>
      </c>
    </row>
    <row r="13" spans="1:19" ht="16.2" thickBot="1">
      <c r="A13" s="4">
        <v>8</v>
      </c>
      <c r="B13" s="7" t="s">
        <v>130</v>
      </c>
      <c r="C13" s="7" t="s">
        <v>28</v>
      </c>
      <c r="D13" s="7" t="s">
        <v>29</v>
      </c>
      <c r="E13" s="7" t="s">
        <v>175</v>
      </c>
      <c r="F13" s="7" t="s">
        <v>157</v>
      </c>
      <c r="G13" s="4">
        <v>22</v>
      </c>
      <c r="H13" s="4">
        <v>0</v>
      </c>
      <c r="I13" s="4">
        <f t="shared" si="0"/>
        <v>88</v>
      </c>
      <c r="J13" s="4">
        <v>19</v>
      </c>
      <c r="K13" s="4">
        <v>6</v>
      </c>
      <c r="L13" s="4">
        <f t="shared" si="1"/>
        <v>70</v>
      </c>
      <c r="M13" s="4">
        <v>15</v>
      </c>
      <c r="N13" s="4">
        <v>7</v>
      </c>
      <c r="O13" s="4">
        <f t="shared" si="2"/>
        <v>53</v>
      </c>
      <c r="P13" s="4">
        <f t="shared" si="3"/>
        <v>211</v>
      </c>
      <c r="Q13" s="4">
        <v>300</v>
      </c>
      <c r="R13" s="6">
        <f t="shared" si="4"/>
        <v>0.70333333333333337</v>
      </c>
      <c r="S13" s="4" t="s">
        <v>158</v>
      </c>
    </row>
    <row r="14" spans="1:19" ht="16.2" thickBot="1">
      <c r="A14" s="4">
        <v>9</v>
      </c>
      <c r="B14" s="7" t="s">
        <v>131</v>
      </c>
      <c r="C14" s="7" t="s">
        <v>30</v>
      </c>
      <c r="D14" s="7" t="s">
        <v>31</v>
      </c>
      <c r="E14" s="7" t="s">
        <v>176</v>
      </c>
      <c r="F14" s="7" t="s">
        <v>94</v>
      </c>
      <c r="G14" s="4">
        <v>16</v>
      </c>
      <c r="H14" s="4">
        <v>7</v>
      </c>
      <c r="I14" s="4">
        <f t="shared" si="0"/>
        <v>57</v>
      </c>
      <c r="J14" s="4">
        <v>16</v>
      </c>
      <c r="K14" s="4">
        <v>8</v>
      </c>
      <c r="L14" s="4">
        <f t="shared" si="1"/>
        <v>56</v>
      </c>
      <c r="M14" s="4">
        <v>8</v>
      </c>
      <c r="N14" s="4">
        <v>12</v>
      </c>
      <c r="O14" s="4">
        <f t="shared" si="2"/>
        <v>20</v>
      </c>
      <c r="P14" s="4">
        <f t="shared" si="3"/>
        <v>133</v>
      </c>
      <c r="Q14" s="4">
        <v>300</v>
      </c>
      <c r="R14" s="6">
        <f t="shared" si="4"/>
        <v>0.44333333333333336</v>
      </c>
      <c r="S14" s="4" t="s">
        <v>158</v>
      </c>
    </row>
    <row r="15" spans="1:19" ht="16.2" thickBot="1">
      <c r="A15" s="4">
        <v>10</v>
      </c>
      <c r="B15" s="7" t="s">
        <v>132</v>
      </c>
      <c r="C15" s="7" t="s">
        <v>32</v>
      </c>
      <c r="D15" s="7" t="s">
        <v>33</v>
      </c>
      <c r="E15" s="7" t="s">
        <v>177</v>
      </c>
      <c r="F15" s="7" t="s">
        <v>95</v>
      </c>
      <c r="G15" s="4">
        <v>24</v>
      </c>
      <c r="H15" s="4">
        <v>1</v>
      </c>
      <c r="I15" s="4">
        <f t="shared" si="0"/>
        <v>95</v>
      </c>
      <c r="J15" s="4">
        <v>23</v>
      </c>
      <c r="K15" s="4">
        <v>2</v>
      </c>
      <c r="L15" s="4">
        <f t="shared" si="1"/>
        <v>90</v>
      </c>
      <c r="M15" s="4">
        <v>20</v>
      </c>
      <c r="N15" s="4">
        <v>5</v>
      </c>
      <c r="O15" s="4">
        <f t="shared" si="2"/>
        <v>75</v>
      </c>
      <c r="P15" s="4">
        <f t="shared" si="3"/>
        <v>260</v>
      </c>
      <c r="Q15" s="4">
        <v>300</v>
      </c>
      <c r="R15" s="6">
        <f t="shared" si="4"/>
        <v>0.8666666666666667</v>
      </c>
      <c r="S15" s="4" t="s">
        <v>158</v>
      </c>
    </row>
    <row r="16" spans="1:19" ht="16.2" thickBot="1">
      <c r="A16" s="4">
        <v>11</v>
      </c>
      <c r="B16" s="7" t="s">
        <v>133</v>
      </c>
      <c r="C16" s="7" t="s">
        <v>34</v>
      </c>
      <c r="D16" s="7" t="s">
        <v>35</v>
      </c>
      <c r="E16" s="7" t="s">
        <v>178</v>
      </c>
      <c r="F16" s="7" t="s">
        <v>96</v>
      </c>
      <c r="G16" s="4">
        <v>16</v>
      </c>
      <c r="H16" s="4">
        <v>5</v>
      </c>
      <c r="I16" s="4">
        <f t="shared" si="0"/>
        <v>59</v>
      </c>
      <c r="J16" s="4">
        <v>15</v>
      </c>
      <c r="K16" s="4">
        <v>7</v>
      </c>
      <c r="L16" s="4">
        <f t="shared" si="1"/>
        <v>53</v>
      </c>
      <c r="M16" s="4">
        <v>15</v>
      </c>
      <c r="N16" s="4">
        <v>6</v>
      </c>
      <c r="O16" s="4">
        <f t="shared" si="2"/>
        <v>54</v>
      </c>
      <c r="P16" s="4">
        <f t="shared" si="3"/>
        <v>166</v>
      </c>
      <c r="Q16" s="4">
        <v>300</v>
      </c>
      <c r="R16" s="6">
        <f t="shared" si="4"/>
        <v>0.55333333333333334</v>
      </c>
      <c r="S16" s="4" t="s">
        <v>158</v>
      </c>
    </row>
    <row r="17" spans="1:19" ht="16.2" thickBot="1">
      <c r="A17" s="4">
        <v>12</v>
      </c>
      <c r="B17" s="7" t="s">
        <v>134</v>
      </c>
      <c r="C17" s="7" t="s">
        <v>36</v>
      </c>
      <c r="D17" s="7" t="s">
        <v>37</v>
      </c>
      <c r="E17" s="7" t="s">
        <v>179</v>
      </c>
      <c r="F17" s="7" t="s">
        <v>97</v>
      </c>
      <c r="G17" s="4">
        <v>14</v>
      </c>
      <c r="H17" s="4">
        <v>4</v>
      </c>
      <c r="I17" s="4">
        <f t="shared" si="0"/>
        <v>52</v>
      </c>
      <c r="J17" s="4">
        <v>19</v>
      </c>
      <c r="K17" s="4">
        <v>5</v>
      </c>
      <c r="L17" s="4">
        <f t="shared" si="1"/>
        <v>71</v>
      </c>
      <c r="M17" s="4">
        <v>14</v>
      </c>
      <c r="N17" s="4">
        <v>5</v>
      </c>
      <c r="O17" s="4">
        <f t="shared" si="2"/>
        <v>51</v>
      </c>
      <c r="P17" s="4">
        <f t="shared" si="3"/>
        <v>174</v>
      </c>
      <c r="Q17" s="4">
        <v>300</v>
      </c>
      <c r="R17" s="6">
        <f t="shared" si="4"/>
        <v>0.57999999999999996</v>
      </c>
      <c r="S17" s="4" t="s">
        <v>158</v>
      </c>
    </row>
    <row r="18" spans="1:19" ht="16.2" thickBot="1">
      <c r="A18" s="4">
        <v>13</v>
      </c>
      <c r="B18" s="7" t="s">
        <v>135</v>
      </c>
      <c r="C18" s="7" t="s">
        <v>38</v>
      </c>
      <c r="D18" s="7" t="s">
        <v>39</v>
      </c>
      <c r="E18" s="7" t="s">
        <v>180</v>
      </c>
      <c r="F18" s="7" t="s">
        <v>98</v>
      </c>
      <c r="G18" s="4">
        <v>15</v>
      </c>
      <c r="H18" s="4">
        <v>10</v>
      </c>
      <c r="I18" s="4">
        <f t="shared" si="0"/>
        <v>50</v>
      </c>
      <c r="J18" s="4">
        <v>22</v>
      </c>
      <c r="K18" s="4">
        <v>3</v>
      </c>
      <c r="L18" s="4">
        <f t="shared" si="1"/>
        <v>85</v>
      </c>
      <c r="M18" s="4">
        <v>15</v>
      </c>
      <c r="N18" s="4">
        <v>8</v>
      </c>
      <c r="O18" s="4">
        <f t="shared" si="2"/>
        <v>52</v>
      </c>
      <c r="P18" s="4">
        <f t="shared" si="3"/>
        <v>187</v>
      </c>
      <c r="Q18" s="4">
        <v>300</v>
      </c>
      <c r="R18" s="6">
        <f t="shared" si="4"/>
        <v>0.62333333333333329</v>
      </c>
      <c r="S18" s="4" t="s">
        <v>158</v>
      </c>
    </row>
    <row r="19" spans="1:19" ht="16.2" thickBot="1">
      <c r="A19" s="4">
        <v>14</v>
      </c>
      <c r="B19" s="7" t="s">
        <v>136</v>
      </c>
      <c r="C19" s="7" t="s">
        <v>40</v>
      </c>
      <c r="D19" s="7" t="s">
        <v>41</v>
      </c>
      <c r="E19" s="7" t="s">
        <v>181</v>
      </c>
      <c r="F19" s="7" t="s">
        <v>99</v>
      </c>
      <c r="G19" s="4">
        <v>8</v>
      </c>
      <c r="H19" s="4">
        <v>10</v>
      </c>
      <c r="I19" s="4">
        <f t="shared" si="0"/>
        <v>22</v>
      </c>
      <c r="J19" s="4">
        <v>16</v>
      </c>
      <c r="K19" s="4">
        <v>7</v>
      </c>
      <c r="L19" s="4">
        <f t="shared" si="1"/>
        <v>57</v>
      </c>
      <c r="M19" s="4">
        <v>11</v>
      </c>
      <c r="N19" s="4">
        <v>10</v>
      </c>
      <c r="O19" s="4">
        <f t="shared" si="2"/>
        <v>34</v>
      </c>
      <c r="P19" s="4">
        <f t="shared" si="3"/>
        <v>113</v>
      </c>
      <c r="Q19" s="4">
        <v>300</v>
      </c>
      <c r="R19" s="6">
        <f t="shared" si="4"/>
        <v>0.37666666666666665</v>
      </c>
      <c r="S19" s="4" t="s">
        <v>158</v>
      </c>
    </row>
    <row r="20" spans="1:19" ht="16.2" thickBot="1">
      <c r="A20" s="4">
        <v>15</v>
      </c>
      <c r="B20" s="7" t="s">
        <v>137</v>
      </c>
      <c r="C20" s="7" t="s">
        <v>42</v>
      </c>
      <c r="D20" s="7" t="s">
        <v>43</v>
      </c>
      <c r="E20" s="7" t="s">
        <v>182</v>
      </c>
      <c r="F20" s="7" t="s">
        <v>100</v>
      </c>
      <c r="G20" s="4">
        <v>11</v>
      </c>
      <c r="H20" s="4">
        <v>8</v>
      </c>
      <c r="I20" s="4">
        <f t="shared" si="0"/>
        <v>36</v>
      </c>
      <c r="J20" s="4">
        <v>13</v>
      </c>
      <c r="K20" s="4">
        <v>7</v>
      </c>
      <c r="L20" s="4">
        <f t="shared" si="1"/>
        <v>45</v>
      </c>
      <c r="M20" s="4">
        <v>14</v>
      </c>
      <c r="N20" s="4">
        <v>8</v>
      </c>
      <c r="O20" s="4">
        <f t="shared" si="2"/>
        <v>48</v>
      </c>
      <c r="P20" s="4">
        <f t="shared" si="3"/>
        <v>129</v>
      </c>
      <c r="Q20" s="4">
        <v>300</v>
      </c>
      <c r="R20" s="6">
        <f t="shared" si="4"/>
        <v>0.43</v>
      </c>
      <c r="S20" s="4" t="s">
        <v>158</v>
      </c>
    </row>
    <row r="21" spans="1:19" ht="16.2" thickBot="1">
      <c r="A21" s="4">
        <v>16</v>
      </c>
      <c r="B21" s="7" t="s">
        <v>138</v>
      </c>
      <c r="C21" s="7" t="s">
        <v>44</v>
      </c>
      <c r="D21" s="7" t="s">
        <v>45</v>
      </c>
      <c r="E21" s="7" t="s">
        <v>183</v>
      </c>
      <c r="F21" s="7" t="s">
        <v>101</v>
      </c>
      <c r="G21" s="4">
        <v>15</v>
      </c>
      <c r="H21" s="4">
        <v>8</v>
      </c>
      <c r="I21" s="4">
        <f t="shared" si="0"/>
        <v>52</v>
      </c>
      <c r="J21" s="4">
        <v>17</v>
      </c>
      <c r="K21" s="4">
        <v>6</v>
      </c>
      <c r="L21" s="4">
        <f t="shared" si="1"/>
        <v>62</v>
      </c>
      <c r="M21" s="4">
        <v>14</v>
      </c>
      <c r="N21" s="4">
        <v>11</v>
      </c>
      <c r="O21" s="4">
        <f t="shared" si="2"/>
        <v>45</v>
      </c>
      <c r="P21" s="4">
        <f t="shared" si="3"/>
        <v>159</v>
      </c>
      <c r="Q21" s="4">
        <v>300</v>
      </c>
      <c r="R21" s="6">
        <f t="shared" si="4"/>
        <v>0.53</v>
      </c>
      <c r="S21" s="4" t="s">
        <v>158</v>
      </c>
    </row>
    <row r="22" spans="1:19" ht="16.2" thickBot="1">
      <c r="A22" s="4">
        <v>17</v>
      </c>
      <c r="B22" s="7" t="s">
        <v>139</v>
      </c>
      <c r="C22" s="7" t="s">
        <v>46</v>
      </c>
      <c r="D22" s="7" t="s">
        <v>47</v>
      </c>
      <c r="E22" s="7" t="s">
        <v>184</v>
      </c>
      <c r="F22" s="7" t="s">
        <v>102</v>
      </c>
      <c r="G22" s="4">
        <v>6</v>
      </c>
      <c r="H22" s="4">
        <v>11</v>
      </c>
      <c r="I22" s="4">
        <f t="shared" si="0"/>
        <v>13</v>
      </c>
      <c r="J22" s="4">
        <v>9</v>
      </c>
      <c r="K22" s="4">
        <v>15</v>
      </c>
      <c r="L22" s="4">
        <f t="shared" si="1"/>
        <v>21</v>
      </c>
      <c r="M22" s="4">
        <v>17</v>
      </c>
      <c r="N22" s="4">
        <v>6</v>
      </c>
      <c r="O22" s="4">
        <f t="shared" si="2"/>
        <v>62</v>
      </c>
      <c r="P22" s="4">
        <f t="shared" si="3"/>
        <v>96</v>
      </c>
      <c r="Q22" s="4">
        <v>300</v>
      </c>
      <c r="R22" s="6">
        <f t="shared" si="4"/>
        <v>0.32</v>
      </c>
      <c r="S22" s="4" t="s">
        <v>158</v>
      </c>
    </row>
    <row r="23" spans="1:19" ht="16.2" thickBot="1">
      <c r="A23" s="4">
        <v>18</v>
      </c>
      <c r="B23" s="7" t="s">
        <v>140</v>
      </c>
      <c r="C23" s="7" t="s">
        <v>48</v>
      </c>
      <c r="D23" s="7" t="s">
        <v>49</v>
      </c>
      <c r="E23" s="7" t="s">
        <v>185</v>
      </c>
      <c r="F23" s="7" t="s">
        <v>103</v>
      </c>
      <c r="G23" s="4">
        <v>23</v>
      </c>
      <c r="H23" s="4">
        <v>2</v>
      </c>
      <c r="I23" s="4">
        <f t="shared" si="0"/>
        <v>90</v>
      </c>
      <c r="J23" s="4">
        <v>22</v>
      </c>
      <c r="K23" s="4">
        <v>3</v>
      </c>
      <c r="L23" s="4">
        <f t="shared" si="1"/>
        <v>85</v>
      </c>
      <c r="M23" s="4">
        <v>19</v>
      </c>
      <c r="N23" s="4">
        <v>6</v>
      </c>
      <c r="O23" s="4">
        <f t="shared" si="2"/>
        <v>70</v>
      </c>
      <c r="P23" s="4">
        <f t="shared" si="3"/>
        <v>245</v>
      </c>
      <c r="Q23" s="4">
        <v>300</v>
      </c>
      <c r="R23" s="6">
        <f t="shared" si="4"/>
        <v>0.81666666666666665</v>
      </c>
      <c r="S23" s="4" t="s">
        <v>158</v>
      </c>
    </row>
    <row r="24" spans="1:19" ht="16.2" thickBot="1">
      <c r="A24" s="4">
        <v>19</v>
      </c>
      <c r="B24" s="7" t="s">
        <v>141</v>
      </c>
      <c r="C24" s="7" t="s">
        <v>50</v>
      </c>
      <c r="D24" s="7" t="s">
        <v>51</v>
      </c>
      <c r="E24" s="7" t="s">
        <v>186</v>
      </c>
      <c r="F24" s="7" t="s">
        <v>104</v>
      </c>
      <c r="G24" s="4">
        <v>14</v>
      </c>
      <c r="H24" s="4">
        <v>8</v>
      </c>
      <c r="I24" s="4">
        <f t="shared" si="0"/>
        <v>48</v>
      </c>
      <c r="J24" s="4">
        <v>9</v>
      </c>
      <c r="K24" s="4">
        <v>13</v>
      </c>
      <c r="L24" s="4">
        <f t="shared" si="1"/>
        <v>23</v>
      </c>
      <c r="M24" s="4">
        <v>7</v>
      </c>
      <c r="N24" s="4">
        <v>9</v>
      </c>
      <c r="O24" s="4">
        <f t="shared" si="2"/>
        <v>19</v>
      </c>
      <c r="P24" s="4">
        <f t="shared" si="3"/>
        <v>90</v>
      </c>
      <c r="Q24" s="4">
        <v>300</v>
      </c>
      <c r="R24" s="6">
        <f t="shared" si="4"/>
        <v>0.3</v>
      </c>
      <c r="S24" s="4" t="s">
        <v>158</v>
      </c>
    </row>
    <row r="25" spans="1:19" ht="16.2" thickBot="1">
      <c r="A25" s="4">
        <v>20</v>
      </c>
      <c r="B25" s="7" t="s">
        <v>142</v>
      </c>
      <c r="C25" s="7" t="s">
        <v>52</v>
      </c>
      <c r="D25" s="7" t="s">
        <v>53</v>
      </c>
      <c r="E25" s="7" t="s">
        <v>187</v>
      </c>
      <c r="F25" s="7" t="s">
        <v>105</v>
      </c>
      <c r="G25" s="5">
        <v>5</v>
      </c>
      <c r="H25" s="5">
        <v>9</v>
      </c>
      <c r="I25" s="4">
        <f t="shared" si="0"/>
        <v>11</v>
      </c>
      <c r="J25" s="4">
        <v>7</v>
      </c>
      <c r="K25" s="4">
        <v>9</v>
      </c>
      <c r="L25" s="4">
        <f t="shared" si="1"/>
        <v>19</v>
      </c>
      <c r="M25" s="4">
        <v>5</v>
      </c>
      <c r="N25" s="4">
        <v>5</v>
      </c>
      <c r="O25" s="4">
        <f t="shared" si="2"/>
        <v>15</v>
      </c>
      <c r="P25" s="4">
        <f t="shared" si="3"/>
        <v>45</v>
      </c>
      <c r="Q25" s="4">
        <v>300</v>
      </c>
      <c r="R25" s="6">
        <f t="shared" si="4"/>
        <v>0.15</v>
      </c>
      <c r="S25" s="4" t="s">
        <v>158</v>
      </c>
    </row>
    <row r="26" spans="1:19" ht="16.2" thickBot="1">
      <c r="A26" s="4">
        <v>21</v>
      </c>
      <c r="B26" s="7" t="s">
        <v>125</v>
      </c>
      <c r="C26" s="7" t="s">
        <v>54</v>
      </c>
      <c r="D26" s="7" t="s">
        <v>7</v>
      </c>
      <c r="E26" s="7" t="s">
        <v>188</v>
      </c>
      <c r="F26" s="7" t="s">
        <v>106</v>
      </c>
      <c r="G26" s="5">
        <v>18</v>
      </c>
      <c r="H26" s="5">
        <v>3</v>
      </c>
      <c r="I26" s="4">
        <f t="shared" si="0"/>
        <v>69</v>
      </c>
      <c r="J26" s="4">
        <v>19</v>
      </c>
      <c r="K26" s="4">
        <v>5</v>
      </c>
      <c r="L26" s="4">
        <f t="shared" si="1"/>
        <v>71</v>
      </c>
      <c r="M26" s="4">
        <v>16</v>
      </c>
      <c r="N26" s="4">
        <v>6</v>
      </c>
      <c r="O26" s="4">
        <f t="shared" si="2"/>
        <v>58</v>
      </c>
      <c r="P26" s="4">
        <f t="shared" si="3"/>
        <v>198</v>
      </c>
      <c r="Q26" s="4">
        <v>300</v>
      </c>
      <c r="R26" s="6">
        <f t="shared" si="4"/>
        <v>0.66</v>
      </c>
      <c r="S26" s="4" t="s">
        <v>158</v>
      </c>
    </row>
    <row r="27" spans="1:19" ht="16.2" thickBot="1">
      <c r="A27" s="4">
        <v>22</v>
      </c>
      <c r="B27" s="7" t="s">
        <v>143</v>
      </c>
      <c r="C27" s="7" t="s">
        <v>55</v>
      </c>
      <c r="D27" s="7" t="s">
        <v>56</v>
      </c>
      <c r="E27" s="7" t="s">
        <v>189</v>
      </c>
      <c r="F27" s="7" t="s">
        <v>107</v>
      </c>
      <c r="G27" s="4">
        <v>10</v>
      </c>
      <c r="H27" s="4">
        <v>11</v>
      </c>
      <c r="I27" s="4">
        <f t="shared" si="0"/>
        <v>29</v>
      </c>
      <c r="J27" s="4">
        <v>9</v>
      </c>
      <c r="K27" s="4">
        <v>6</v>
      </c>
      <c r="L27" s="4">
        <f t="shared" si="1"/>
        <v>30</v>
      </c>
      <c r="M27" s="4">
        <v>9</v>
      </c>
      <c r="N27" s="4">
        <v>5</v>
      </c>
      <c r="O27" s="4">
        <f t="shared" si="2"/>
        <v>31</v>
      </c>
      <c r="P27" s="4">
        <f t="shared" si="3"/>
        <v>90</v>
      </c>
      <c r="Q27" s="4">
        <v>300</v>
      </c>
      <c r="R27" s="6">
        <f t="shared" si="4"/>
        <v>0.3</v>
      </c>
      <c r="S27" s="4" t="s">
        <v>158</v>
      </c>
    </row>
    <row r="28" spans="1:19" ht="16.2" thickBot="1">
      <c r="A28" s="4">
        <v>23</v>
      </c>
      <c r="B28" s="7" t="s">
        <v>144</v>
      </c>
      <c r="C28" s="7" t="s">
        <v>57</v>
      </c>
      <c r="D28" s="7" t="s">
        <v>58</v>
      </c>
      <c r="E28" s="7" t="s">
        <v>190</v>
      </c>
      <c r="F28" s="7" t="s">
        <v>108</v>
      </c>
      <c r="G28" s="5">
        <v>0</v>
      </c>
      <c r="H28" s="5">
        <v>0</v>
      </c>
      <c r="I28" s="4">
        <f t="shared" si="0"/>
        <v>0</v>
      </c>
      <c r="J28" s="4">
        <v>0</v>
      </c>
      <c r="K28" s="4">
        <v>0</v>
      </c>
      <c r="L28" s="4">
        <f t="shared" si="1"/>
        <v>0</v>
      </c>
      <c r="M28" s="4">
        <v>0</v>
      </c>
      <c r="N28" s="4">
        <v>0</v>
      </c>
      <c r="O28" s="4">
        <f t="shared" si="2"/>
        <v>0</v>
      </c>
      <c r="P28" s="4">
        <f t="shared" si="3"/>
        <v>0</v>
      </c>
      <c r="Q28" s="4">
        <v>300</v>
      </c>
      <c r="R28" s="6">
        <f t="shared" si="4"/>
        <v>0</v>
      </c>
      <c r="S28" s="4" t="s">
        <v>158</v>
      </c>
    </row>
    <row r="29" spans="1:19" ht="16.2" thickBot="1">
      <c r="A29" s="4">
        <v>24</v>
      </c>
      <c r="B29" s="7" t="s">
        <v>145</v>
      </c>
      <c r="C29" s="7" t="s">
        <v>59</v>
      </c>
      <c r="D29" s="7" t="s">
        <v>60</v>
      </c>
      <c r="E29" s="7" t="s">
        <v>191</v>
      </c>
      <c r="F29" s="7" t="s">
        <v>109</v>
      </c>
      <c r="G29" s="5">
        <v>9</v>
      </c>
      <c r="H29" s="5">
        <v>6</v>
      </c>
      <c r="I29" s="4">
        <f t="shared" si="0"/>
        <v>30</v>
      </c>
      <c r="J29" s="4">
        <v>15</v>
      </c>
      <c r="K29" s="4">
        <v>4</v>
      </c>
      <c r="L29" s="4">
        <f t="shared" si="1"/>
        <v>56</v>
      </c>
      <c r="M29" s="4">
        <v>12</v>
      </c>
      <c r="N29" s="4">
        <v>2</v>
      </c>
      <c r="O29" s="4">
        <f t="shared" si="2"/>
        <v>46</v>
      </c>
      <c r="P29" s="4">
        <f t="shared" si="3"/>
        <v>132</v>
      </c>
      <c r="Q29" s="4">
        <v>300</v>
      </c>
      <c r="R29" s="6">
        <f t="shared" si="4"/>
        <v>0.44</v>
      </c>
      <c r="S29" s="4" t="s">
        <v>158</v>
      </c>
    </row>
    <row r="30" spans="1:19" ht="16.2" thickBot="1">
      <c r="A30" s="4">
        <v>25</v>
      </c>
      <c r="B30" s="9">
        <v>917667730269</v>
      </c>
      <c r="C30" s="7" t="s">
        <v>61</v>
      </c>
      <c r="D30" s="7" t="s">
        <v>62</v>
      </c>
      <c r="E30" s="7" t="s">
        <v>192</v>
      </c>
      <c r="F30" s="7" t="s">
        <v>110</v>
      </c>
      <c r="G30" s="5">
        <v>18</v>
      </c>
      <c r="H30" s="5">
        <v>6</v>
      </c>
      <c r="I30" s="4">
        <f t="shared" si="0"/>
        <v>66</v>
      </c>
      <c r="J30" s="5">
        <v>18</v>
      </c>
      <c r="K30" s="5">
        <v>3</v>
      </c>
      <c r="L30" s="4">
        <f t="shared" si="1"/>
        <v>69</v>
      </c>
      <c r="M30" s="5">
        <v>18</v>
      </c>
      <c r="N30" s="5">
        <v>5</v>
      </c>
      <c r="O30" s="4">
        <f t="shared" si="2"/>
        <v>67</v>
      </c>
      <c r="P30" s="4">
        <f t="shared" si="3"/>
        <v>202</v>
      </c>
      <c r="Q30" s="4">
        <v>300</v>
      </c>
      <c r="R30" s="6">
        <f t="shared" si="4"/>
        <v>0.67333333333333334</v>
      </c>
      <c r="S30" s="4" t="s">
        <v>158</v>
      </c>
    </row>
    <row r="31" spans="1:19" ht="16.2" thickBot="1">
      <c r="A31" s="4">
        <v>26</v>
      </c>
      <c r="B31" s="7" t="s">
        <v>146</v>
      </c>
      <c r="C31" s="7" t="s">
        <v>63</v>
      </c>
      <c r="D31" s="7" t="s">
        <v>64</v>
      </c>
      <c r="E31" s="7" t="s">
        <v>193</v>
      </c>
      <c r="F31" s="7" t="s">
        <v>111</v>
      </c>
      <c r="G31" s="5">
        <v>0</v>
      </c>
      <c r="H31" s="5">
        <v>0</v>
      </c>
      <c r="I31" s="4">
        <f>((G31*4)-H31)</f>
        <v>0</v>
      </c>
      <c r="J31" s="5">
        <v>0</v>
      </c>
      <c r="K31" s="5">
        <v>0</v>
      </c>
      <c r="L31" s="4">
        <f t="shared" si="1"/>
        <v>0</v>
      </c>
      <c r="M31" s="5">
        <v>0</v>
      </c>
      <c r="N31" s="5">
        <v>0</v>
      </c>
      <c r="O31" s="4">
        <f t="shared" si="2"/>
        <v>0</v>
      </c>
      <c r="P31" s="4">
        <f t="shared" si="3"/>
        <v>0</v>
      </c>
      <c r="Q31" s="4">
        <v>300</v>
      </c>
      <c r="R31" s="6">
        <f t="shared" si="4"/>
        <v>0</v>
      </c>
      <c r="S31" s="4" t="s">
        <v>158</v>
      </c>
    </row>
    <row r="32" spans="1:19" ht="16.2" thickBot="1">
      <c r="A32" s="4">
        <v>27</v>
      </c>
      <c r="B32" s="7" t="s">
        <v>147</v>
      </c>
      <c r="C32" s="7" t="s">
        <v>65</v>
      </c>
      <c r="D32" s="7" t="s">
        <v>66</v>
      </c>
      <c r="E32" s="7" t="s">
        <v>194</v>
      </c>
      <c r="F32" s="7" t="s">
        <v>112</v>
      </c>
      <c r="G32" s="5">
        <v>24</v>
      </c>
      <c r="H32" s="5">
        <v>1</v>
      </c>
      <c r="I32" s="4">
        <f t="shared" si="0"/>
        <v>95</v>
      </c>
      <c r="J32" s="4">
        <v>19</v>
      </c>
      <c r="K32" s="4">
        <v>6</v>
      </c>
      <c r="L32" s="4">
        <f t="shared" si="1"/>
        <v>70</v>
      </c>
      <c r="M32" s="4">
        <v>18</v>
      </c>
      <c r="N32" s="4">
        <v>7</v>
      </c>
      <c r="O32" s="4">
        <f t="shared" si="2"/>
        <v>65</v>
      </c>
      <c r="P32" s="4">
        <f t="shared" si="3"/>
        <v>230</v>
      </c>
      <c r="Q32" s="4">
        <v>300</v>
      </c>
      <c r="R32" s="6">
        <f t="shared" si="4"/>
        <v>0.76666666666666672</v>
      </c>
      <c r="S32" s="4" t="s">
        <v>158</v>
      </c>
    </row>
    <row r="33" spans="1:19" ht="16.2" thickBot="1">
      <c r="A33" s="4">
        <v>28</v>
      </c>
      <c r="B33" s="7" t="s">
        <v>148</v>
      </c>
      <c r="C33" s="7" t="s">
        <v>67</v>
      </c>
      <c r="D33" s="7" t="s">
        <v>68</v>
      </c>
      <c r="E33" s="7" t="s">
        <v>195</v>
      </c>
      <c r="F33" s="7" t="s">
        <v>113</v>
      </c>
      <c r="G33" s="5">
        <v>20</v>
      </c>
      <c r="H33" s="5">
        <v>4</v>
      </c>
      <c r="I33" s="4">
        <f t="shared" si="0"/>
        <v>76</v>
      </c>
      <c r="J33" s="4">
        <v>18</v>
      </c>
      <c r="K33" s="4">
        <v>6</v>
      </c>
      <c r="L33" s="4">
        <f t="shared" si="1"/>
        <v>66</v>
      </c>
      <c r="M33" s="4">
        <v>20</v>
      </c>
      <c r="N33" s="4">
        <v>3</v>
      </c>
      <c r="O33" s="4">
        <f t="shared" si="2"/>
        <v>77</v>
      </c>
      <c r="P33" s="4">
        <f t="shared" si="3"/>
        <v>219</v>
      </c>
      <c r="Q33" s="4">
        <v>300</v>
      </c>
      <c r="R33" s="6">
        <f t="shared" si="4"/>
        <v>0.73</v>
      </c>
      <c r="S33" s="4" t="s">
        <v>158</v>
      </c>
    </row>
    <row r="34" spans="1:19" ht="16.2" thickBot="1">
      <c r="A34" s="4">
        <v>29</v>
      </c>
      <c r="B34" s="7" t="s">
        <v>149</v>
      </c>
      <c r="C34" s="7" t="s">
        <v>69</v>
      </c>
      <c r="D34" s="7" t="s">
        <v>70</v>
      </c>
      <c r="E34" s="7" t="s">
        <v>196</v>
      </c>
      <c r="F34" s="7" t="s">
        <v>114</v>
      </c>
      <c r="G34" s="5">
        <v>20</v>
      </c>
      <c r="H34" s="5">
        <v>5</v>
      </c>
      <c r="I34" s="4">
        <f t="shared" si="0"/>
        <v>75</v>
      </c>
      <c r="J34" s="4">
        <v>23</v>
      </c>
      <c r="K34" s="4">
        <v>2</v>
      </c>
      <c r="L34" s="4">
        <f t="shared" si="1"/>
        <v>90</v>
      </c>
      <c r="M34" s="4">
        <v>23</v>
      </c>
      <c r="N34" s="4">
        <v>2</v>
      </c>
      <c r="O34" s="4">
        <f t="shared" si="2"/>
        <v>90</v>
      </c>
      <c r="P34" s="4">
        <f t="shared" si="3"/>
        <v>255</v>
      </c>
      <c r="Q34" s="4">
        <v>300</v>
      </c>
      <c r="R34" s="6">
        <f t="shared" si="4"/>
        <v>0.85</v>
      </c>
      <c r="S34" s="4" t="s">
        <v>158</v>
      </c>
    </row>
    <row r="35" spans="1:19" ht="16.2" thickBot="1">
      <c r="A35" s="4">
        <v>30</v>
      </c>
      <c r="B35" s="7" t="s">
        <v>150</v>
      </c>
      <c r="C35" s="7" t="s">
        <v>71</v>
      </c>
      <c r="D35" s="7" t="s">
        <v>72</v>
      </c>
      <c r="E35" s="7" t="s">
        <v>197</v>
      </c>
      <c r="F35" s="7" t="s">
        <v>115</v>
      </c>
      <c r="G35" s="5">
        <v>17</v>
      </c>
      <c r="H35" s="5">
        <v>7</v>
      </c>
      <c r="I35" s="4">
        <f t="shared" si="0"/>
        <v>61</v>
      </c>
      <c r="J35" s="4">
        <v>20</v>
      </c>
      <c r="K35" s="4">
        <v>2</v>
      </c>
      <c r="L35" s="4">
        <f t="shared" si="1"/>
        <v>78</v>
      </c>
      <c r="M35" s="4">
        <v>24</v>
      </c>
      <c r="N35" s="4">
        <v>0</v>
      </c>
      <c r="O35" s="4">
        <f t="shared" si="2"/>
        <v>96</v>
      </c>
      <c r="P35" s="4">
        <f t="shared" si="3"/>
        <v>235</v>
      </c>
      <c r="Q35" s="4">
        <v>300</v>
      </c>
      <c r="R35" s="6">
        <f t="shared" si="4"/>
        <v>0.78333333333333333</v>
      </c>
      <c r="S35" s="4" t="s">
        <v>158</v>
      </c>
    </row>
    <row r="36" spans="1:19" ht="16.2" thickBot="1">
      <c r="A36" s="4">
        <v>31</v>
      </c>
      <c r="B36" s="7" t="s">
        <v>151</v>
      </c>
      <c r="C36" s="7" t="s">
        <v>73</v>
      </c>
      <c r="D36" s="7" t="s">
        <v>74</v>
      </c>
      <c r="E36" s="7" t="s">
        <v>198</v>
      </c>
      <c r="F36" s="7" t="s">
        <v>116</v>
      </c>
      <c r="G36" s="5">
        <v>23</v>
      </c>
      <c r="H36" s="5">
        <v>2</v>
      </c>
      <c r="I36" s="4">
        <f t="shared" si="0"/>
        <v>90</v>
      </c>
      <c r="J36" s="4">
        <v>23</v>
      </c>
      <c r="K36" s="4">
        <v>2</v>
      </c>
      <c r="L36" s="4">
        <f t="shared" si="1"/>
        <v>90</v>
      </c>
      <c r="M36" s="4">
        <v>25</v>
      </c>
      <c r="N36" s="4">
        <v>0</v>
      </c>
      <c r="O36" s="4">
        <f t="shared" si="2"/>
        <v>100</v>
      </c>
      <c r="P36" s="4">
        <f t="shared" si="3"/>
        <v>280</v>
      </c>
      <c r="Q36" s="4">
        <v>300</v>
      </c>
      <c r="R36" s="6">
        <f t="shared" si="4"/>
        <v>0.93333333333333335</v>
      </c>
      <c r="S36" s="4" t="s">
        <v>158</v>
      </c>
    </row>
    <row r="37" spans="1:19" ht="16.2" thickBot="1">
      <c r="A37" s="4">
        <v>32</v>
      </c>
      <c r="B37" s="7" t="s">
        <v>10</v>
      </c>
      <c r="C37" s="7" t="s">
        <v>75</v>
      </c>
      <c r="D37" s="7" t="s">
        <v>76</v>
      </c>
      <c r="E37" s="7" t="s">
        <v>199</v>
      </c>
      <c r="F37" s="7" t="s">
        <v>117</v>
      </c>
      <c r="G37" s="5">
        <v>18</v>
      </c>
      <c r="H37" s="5">
        <v>5</v>
      </c>
      <c r="I37" s="4">
        <f t="shared" si="0"/>
        <v>67</v>
      </c>
      <c r="J37" s="5">
        <v>18</v>
      </c>
      <c r="K37" s="5">
        <v>7</v>
      </c>
      <c r="L37" s="4">
        <f t="shared" si="1"/>
        <v>65</v>
      </c>
      <c r="M37" s="5">
        <v>15</v>
      </c>
      <c r="N37" s="5">
        <v>10</v>
      </c>
      <c r="O37" s="4">
        <f t="shared" si="2"/>
        <v>50</v>
      </c>
      <c r="P37" s="4">
        <f t="shared" si="3"/>
        <v>182</v>
      </c>
      <c r="Q37" s="4">
        <v>300</v>
      </c>
      <c r="R37" s="6">
        <f t="shared" si="4"/>
        <v>0.60666666666666669</v>
      </c>
      <c r="S37" s="4" t="s">
        <v>158</v>
      </c>
    </row>
    <row r="38" spans="1:19" ht="16.2" thickBot="1">
      <c r="A38" s="4">
        <v>33</v>
      </c>
      <c r="B38" s="7" t="s">
        <v>152</v>
      </c>
      <c r="C38" s="7" t="s">
        <v>77</v>
      </c>
      <c r="D38" s="7" t="s">
        <v>78</v>
      </c>
      <c r="E38" s="7" t="s">
        <v>200</v>
      </c>
      <c r="F38" s="7" t="s">
        <v>118</v>
      </c>
      <c r="G38" s="5">
        <v>10</v>
      </c>
      <c r="H38" s="5">
        <v>7</v>
      </c>
      <c r="I38" s="4">
        <f t="shared" si="0"/>
        <v>33</v>
      </c>
      <c r="J38" s="4">
        <v>9</v>
      </c>
      <c r="K38" s="4">
        <v>7</v>
      </c>
      <c r="L38" s="4">
        <f t="shared" si="1"/>
        <v>29</v>
      </c>
      <c r="M38" s="4">
        <v>15</v>
      </c>
      <c r="N38" s="4">
        <v>4</v>
      </c>
      <c r="O38" s="4">
        <f t="shared" si="2"/>
        <v>56</v>
      </c>
      <c r="P38" s="4">
        <f t="shared" si="3"/>
        <v>118</v>
      </c>
      <c r="Q38" s="4">
        <v>300</v>
      </c>
      <c r="R38" s="6">
        <f t="shared" si="4"/>
        <v>0.39333333333333331</v>
      </c>
      <c r="S38" s="4" t="s">
        <v>158</v>
      </c>
    </row>
    <row r="39" spans="1:19" ht="16.2" thickBot="1">
      <c r="A39" s="4">
        <v>34</v>
      </c>
      <c r="B39" s="7" t="s">
        <v>153</v>
      </c>
      <c r="C39" s="7" t="s">
        <v>79</v>
      </c>
      <c r="D39" s="7" t="s">
        <v>80</v>
      </c>
      <c r="E39" s="7" t="s">
        <v>201</v>
      </c>
      <c r="F39" s="7" t="s">
        <v>119</v>
      </c>
      <c r="G39" s="5">
        <v>8</v>
      </c>
      <c r="H39" s="5">
        <v>6</v>
      </c>
      <c r="I39" s="4">
        <f t="shared" si="0"/>
        <v>26</v>
      </c>
      <c r="J39" s="4">
        <v>18</v>
      </c>
      <c r="K39" s="4">
        <v>5</v>
      </c>
      <c r="L39" s="4">
        <f t="shared" si="1"/>
        <v>67</v>
      </c>
      <c r="M39" s="4">
        <v>11</v>
      </c>
      <c r="N39" s="4">
        <v>6</v>
      </c>
      <c r="O39" s="4">
        <f t="shared" si="2"/>
        <v>38</v>
      </c>
      <c r="P39" s="4">
        <f t="shared" si="3"/>
        <v>131</v>
      </c>
      <c r="Q39" s="4">
        <v>300</v>
      </c>
      <c r="R39" s="6">
        <f t="shared" si="4"/>
        <v>0.43666666666666665</v>
      </c>
      <c r="S39" s="4" t="s">
        <v>158</v>
      </c>
    </row>
    <row r="40" spans="1:19" ht="16.2" thickBot="1">
      <c r="A40" s="4">
        <v>35</v>
      </c>
      <c r="B40" s="7" t="s">
        <v>154</v>
      </c>
      <c r="C40" s="7" t="s">
        <v>81</v>
      </c>
      <c r="D40" s="7" t="s">
        <v>82</v>
      </c>
      <c r="E40" s="7" t="s">
        <v>202</v>
      </c>
      <c r="F40" s="7" t="s">
        <v>120</v>
      </c>
      <c r="G40" s="5">
        <v>19</v>
      </c>
      <c r="H40" s="5">
        <v>3</v>
      </c>
      <c r="I40" s="4">
        <f t="shared" si="0"/>
        <v>73</v>
      </c>
      <c r="J40" s="5">
        <v>19</v>
      </c>
      <c r="K40" s="5">
        <v>6</v>
      </c>
      <c r="L40" s="4">
        <f t="shared" si="1"/>
        <v>70</v>
      </c>
      <c r="M40" s="5">
        <v>21</v>
      </c>
      <c r="N40" s="5">
        <v>3</v>
      </c>
      <c r="O40" s="4">
        <f t="shared" si="2"/>
        <v>81</v>
      </c>
      <c r="P40" s="4">
        <f t="shared" si="3"/>
        <v>224</v>
      </c>
      <c r="Q40" s="4">
        <v>300</v>
      </c>
      <c r="R40" s="6">
        <f t="shared" si="4"/>
        <v>0.7466666666666667</v>
      </c>
      <c r="S40" s="4" t="s">
        <v>158</v>
      </c>
    </row>
    <row r="41" spans="1:19" ht="16.2" thickBot="1">
      <c r="A41" s="4">
        <v>36</v>
      </c>
      <c r="B41" s="7" t="s">
        <v>155</v>
      </c>
      <c r="C41" s="7" t="s">
        <v>83</v>
      </c>
      <c r="D41" s="7" t="s">
        <v>84</v>
      </c>
      <c r="E41" s="7" t="s">
        <v>203</v>
      </c>
      <c r="F41" s="7" t="s">
        <v>121</v>
      </c>
      <c r="G41" s="5">
        <v>20</v>
      </c>
      <c r="H41" s="5">
        <v>3</v>
      </c>
      <c r="I41" s="4">
        <f t="shared" si="0"/>
        <v>77</v>
      </c>
      <c r="J41" s="4">
        <v>21</v>
      </c>
      <c r="K41" s="4">
        <v>3</v>
      </c>
      <c r="L41" s="4">
        <f t="shared" si="1"/>
        <v>81</v>
      </c>
      <c r="M41" s="4">
        <v>16</v>
      </c>
      <c r="N41" s="4">
        <v>7</v>
      </c>
      <c r="O41" s="4">
        <f t="shared" si="2"/>
        <v>57</v>
      </c>
      <c r="P41" s="4">
        <f t="shared" si="3"/>
        <v>215</v>
      </c>
      <c r="Q41" s="4">
        <v>300</v>
      </c>
      <c r="R41" s="6">
        <f t="shared" si="4"/>
        <v>0.71666666666666667</v>
      </c>
      <c r="S41" s="4" t="s">
        <v>158</v>
      </c>
    </row>
    <row r="42" spans="1:19" ht="16.2" thickBot="1">
      <c r="A42" s="4">
        <v>37</v>
      </c>
      <c r="B42" s="7" t="s">
        <v>156</v>
      </c>
      <c r="C42" s="7" t="s">
        <v>85</v>
      </c>
      <c r="D42" s="7" t="s">
        <v>86</v>
      </c>
      <c r="E42" s="7" t="s">
        <v>204</v>
      </c>
      <c r="F42" s="7" t="s">
        <v>122</v>
      </c>
      <c r="G42" s="5">
        <v>13</v>
      </c>
      <c r="H42" s="5">
        <v>10</v>
      </c>
      <c r="I42" s="4">
        <f t="shared" si="0"/>
        <v>42</v>
      </c>
      <c r="J42" s="4">
        <v>21</v>
      </c>
      <c r="K42" s="4">
        <v>3</v>
      </c>
      <c r="L42" s="4">
        <f t="shared" si="1"/>
        <v>81</v>
      </c>
      <c r="M42" s="4">
        <v>11</v>
      </c>
      <c r="N42" s="4">
        <v>10</v>
      </c>
      <c r="O42" s="4">
        <f t="shared" si="2"/>
        <v>34</v>
      </c>
      <c r="P42" s="4">
        <f t="shared" si="3"/>
        <v>157</v>
      </c>
      <c r="Q42" s="4">
        <v>300</v>
      </c>
      <c r="R42" s="6">
        <f t="shared" si="4"/>
        <v>0.52333333333333332</v>
      </c>
      <c r="S42" s="4" t="s">
        <v>158</v>
      </c>
    </row>
    <row r="43" spans="1:19" ht="15" thickBo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</sheetData>
  <autoFilter ref="A5:S42" xr:uid="{618F4064-EEDC-499A-9D58-6A39E4A166B4}"/>
  <mergeCells count="5">
    <mergeCell ref="A1:S1"/>
    <mergeCell ref="A2:F4"/>
    <mergeCell ref="G2:S2"/>
    <mergeCell ref="G3:S3"/>
    <mergeCell ref="G4:S4"/>
  </mergeCells>
  <phoneticPr fontId="8" type="noConversion"/>
  <printOptions horizontalCentered="1"/>
  <pageMargins left="0" right="0" top="0" bottom="0" header="0" footer="0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FOUNDATION_CHEMISTRY</vt:lpstr>
      <vt:lpstr>FOUNDATION_CHEMISTRY!Print_Area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Ayush Kumar</cp:lastModifiedBy>
  <cp:lastPrinted>2025-05-22T12:24:24Z</cp:lastPrinted>
  <dcterms:created xsi:type="dcterms:W3CDTF">2015-06-05T18:17:20Z</dcterms:created>
  <dcterms:modified xsi:type="dcterms:W3CDTF">2025-07-12T16:32:42Z</dcterms:modified>
</cp:coreProperties>
</file>