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F0DE48B5-594F-4814-BFD7-CC79BCD768B6}" xr6:coauthVersionLast="47" xr6:coauthVersionMax="47" xr10:uidLastSave="{00000000-0000-0000-0000-000000000000}"/>
  <bookViews>
    <workbookView xWindow="65347" yWindow="8573" windowWidth="28801" windowHeight="11040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Model!$B$3:$N$30,Model!$B$32:$N$71,Model!$B$73:$N$95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43" i="1"/>
  <c r="E39" i="1"/>
  <c r="E56" i="1"/>
  <c r="E60" i="1"/>
  <c r="E79" i="1"/>
  <c r="E82" i="1" s="1"/>
  <c r="E85" i="1" l="1"/>
  <c r="E88" i="1" s="1"/>
  <c r="E44" i="1"/>
  <c r="E57" i="1"/>
  <c r="E53" i="1"/>
  <c r="E40" i="1"/>
  <c r="E90" i="1" l="1"/>
  <c r="E28" i="1" s="1"/>
  <c r="E46" i="1"/>
  <c r="E67" i="1" s="1"/>
  <c r="E91" i="1" l="1"/>
  <c r="E94" i="1" s="1"/>
  <c r="E61" i="1" s="1"/>
  <c r="E62" i="1" l="1"/>
  <c r="E64" i="1" s="1"/>
  <c r="E68" i="1" s="1"/>
  <c r="E69" i="1" s="1"/>
</calcChain>
</file>

<file path=xl/sharedStrings.xml><?xml version="1.0" encoding="utf-8"?>
<sst xmlns="http://schemas.openxmlformats.org/spreadsheetml/2006/main" count="76" uniqueCount="67">
  <si>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</si>
  <si>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</si>
  <si>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</si>
  <si>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</si>
  <si>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</si>
  <si>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</si>
  <si>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</si>
  <si>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</si>
  <si>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</si>
  <si>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</si>
  <si>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</si>
  <si>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</si>
  <si>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</si>
  <si>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</si>
  <si>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</si>
  <si>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</si>
  <si>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</si>
  <si>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</si>
  <si>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</si>
  <si>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</si>
  <si>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</si>
  <si>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</si>
  <si>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</si>
  <si>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</si>
  <si>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</si>
  <si>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</si>
  <si>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</si>
  <si>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</si>
  <si>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</si>
  <si>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</si>
  <si>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</si>
  <si>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</si>
  <si>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</si>
  <si>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</si>
  <si>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</si>
  <si>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Transactions</t>
  </si>
  <si>
    <t>Issues common shares</t>
  </si>
  <si>
    <t>Borrows</t>
  </si>
  <si>
    <t>Repays loan</t>
  </si>
  <si>
    <t>Pays interest</t>
  </si>
  <si>
    <t xml:space="preserve">Buys inventory </t>
  </si>
  <si>
    <t>Cash paid for inventory</t>
  </si>
  <si>
    <t>Sells inventory</t>
  </si>
  <si>
    <t>Cash received from sales</t>
  </si>
  <si>
    <t>Inventory left at year end</t>
  </si>
  <si>
    <t>Pays expenses</t>
  </si>
  <si>
    <t>Pays tax at 30%</t>
  </si>
  <si>
    <t>Pays a dividend</t>
  </si>
  <si>
    <t>Buys property and plant</t>
  </si>
  <si>
    <t>(10 year estimated useful life)</t>
  </si>
  <si>
    <t>YEAR 1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</si>
  <si>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</si>
  <si>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</si>
  <si>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</si>
  <si>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</si>
  <si>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</si>
  <si>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</si>
  <si>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</si>
  <si>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</si>
  <si>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Tax Expense at 30%</t>
  </si>
  <si>
    <t>Net Income (EAT)</t>
  </si>
  <si>
    <t>Dividends</t>
  </si>
  <si>
    <t>Practice Exercise  - Cobble Hill Part 1 - Solution</t>
  </si>
  <si>
    <t>© 2015 to 2023 CFI Education Inc.</t>
  </si>
  <si>
    <t>Cobble Hill Financial Statements</t>
  </si>
  <si>
    <t>Construct Financial Statements for Cobble Hill Inc.</t>
  </si>
  <si>
    <t>Produce a Balance Sheet and Income Statement for Cobble Inc. for 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</si>
</sst>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  <numFmt numFmtId="171" formatCode="_(#,##0_);\(#,##0\);_(&quot;–&quot;\)"/>
    <numFmt numFmtId="172" formatCode="_-* #,##0.00_-;\(#,##0.00\)_-;_-* &quot;-&quot;_-;_-@"/>
  </numFmts>
  <fonts count="36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sz val="10"/>
      <color rgb="FFFF0000"/>
      <name val="Open Sans"/>
    </font>
    <font>
      <b/>
      <sz val="14"/>
      <color rgb="FF3271D2"/>
      <name val="Open Sans"/>
    </font>
    <font>
      <b/>
      <sz val="10"/>
      <color theme="0"/>
      <name val="Open Sans"/>
    </font>
    <font>
      <sz val="10"/>
      <color theme="0"/>
      <name val="Open Sans"/>
    </font>
    <font>
      <sz val="10"/>
      <color rgb="FF000000"/>
      <name val="Open Sans"/>
    </font>
    <font>
      <sz val="10"/>
      <name val="Open Sans"/>
    </font>
    <font>
      <b/>
      <sz val="10"/>
      <color rgb="FF3271D2"/>
      <name val="Open Sans"/>
    </font>
    <font>
      <b/>
      <sz val="10"/>
      <color rgb="FF0000FF"/>
      <name val="Open Sans"/>
    </font>
    <font>
      <sz val="10"/>
      <color theme="1"/>
      <name val="Open Sans"/>
    </font>
    <font>
      <i/>
      <sz val="10"/>
      <name val="Open Sans"/>
    </font>
    <font>
      <i/>
      <sz val="10"/>
      <color theme="1"/>
      <name val="Open Sans"/>
    </font>
    <font>
      <b/>
      <i/>
      <sz val="11"/>
      <color rgb="FFFA621C"/>
      <name val="Open Sans"/>
      <family val="2"/>
    </font>
    <font>
      <sz val="11"/>
      <color theme="1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u/>
      <sz val="12"/>
      <color rgb="FF3271D2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  <font>
      <sz val="10"/>
      <name val="Open Sans"/>
      <family val="2"/>
    </font>
    <font>
      <b/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rgb="FFFF0000"/>
      <name val="Open Sans"/>
      <family val="2"/>
    </font>
    <font>
      <i/>
      <sz val="10"/>
      <color rgb="FFFF0000"/>
      <name val="Open Sans"/>
      <family val="2"/>
    </font>
    <font>
      <i/>
      <sz val="1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132E57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 applyAlignment="1">
      <alignment horizontal="left"/>
    </xf>
    <xf numFmtId="37" fontId="7" fillId="4" borderId="0" xfId="0" applyNumberFormat="1" applyFont="1" applyFill="1" applyAlignment="1">
      <alignment vertical="center"/>
    </xf>
    <xf numFmtId="37" fontId="8" fillId="4" borderId="0" xfId="0" applyNumberFormat="1" applyFont="1" applyFill="1" applyAlignment="1">
      <alignment vertical="center"/>
    </xf>
    <xf numFmtId="37" fontId="9" fillId="4" borderId="0" xfId="0" applyNumberFormat="1" applyFont="1" applyFill="1" applyAlignment="1">
      <alignment vertical="center"/>
    </xf>
    <xf numFmtId="166" fontId="8" fillId="4" borderId="0" xfId="0" applyNumberFormat="1" applyFont="1" applyFill="1" applyAlignment="1">
      <alignment horizontal="right"/>
    </xf>
    <xf numFmtId="37" fontId="8" fillId="0" borderId="0" xfId="0" applyNumberFormat="1" applyFont="1" applyAlignment="1">
      <alignment vertical="center"/>
    </xf>
    <xf numFmtId="37" fontId="9" fillId="0" borderId="0" xfId="0" applyNumberFormat="1" applyFont="1" applyAlignment="1">
      <alignment vertical="center"/>
    </xf>
    <xf numFmtId="166" fontId="8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168" fontId="11" fillId="0" borderId="0" xfId="0" applyNumberFormat="1" applyFont="1"/>
    <xf numFmtId="0" fontId="10" fillId="0" borderId="2" xfId="0" applyFont="1" applyBorder="1"/>
    <xf numFmtId="0" fontId="11" fillId="0" borderId="2" xfId="0" applyFont="1" applyBorder="1"/>
    <xf numFmtId="169" fontId="10" fillId="0" borderId="2" xfId="0" applyNumberFormat="1" applyFont="1" applyBorder="1"/>
    <xf numFmtId="0" fontId="14" fillId="0" borderId="0" xfId="0" applyFont="1"/>
    <xf numFmtId="37" fontId="14" fillId="0" borderId="0" xfId="0" applyNumberFormat="1" applyFont="1" applyAlignment="1">
      <alignment vertical="center"/>
    </xf>
    <xf numFmtId="37" fontId="13" fillId="0" borderId="0" xfId="0" applyNumberFormat="1" applyFont="1" applyAlignment="1">
      <alignment vertical="center"/>
    </xf>
    <xf numFmtId="0" fontId="15" fillId="0" borderId="2" xfId="0" applyFont="1" applyBorder="1" applyAlignment="1">
      <alignment horizontal="center"/>
    </xf>
    <xf numFmtId="37" fontId="12" fillId="4" borderId="0" xfId="0" applyNumberFormat="1" applyFont="1" applyFill="1" applyAlignment="1">
      <alignment vertical="center"/>
    </xf>
    <xf numFmtId="165" fontId="14" fillId="0" borderId="0" xfId="4" applyNumberFormat="1" applyFont="1" applyProtection="1">
      <protection locked="0"/>
    </xf>
    <xf numFmtId="165" fontId="16" fillId="0" borderId="0" xfId="4" applyNumberFormat="1" applyFont="1" applyProtection="1">
      <protection locked="0"/>
    </xf>
    <xf numFmtId="165" fontId="16" fillId="0" borderId="0" xfId="4" applyNumberFormat="1" applyFont="1" applyAlignment="1" applyProtection="1">
      <alignment horizontal="center"/>
      <protection locked="0"/>
    </xf>
    <xf numFmtId="165" fontId="16" fillId="0" borderId="0" xfId="4" applyNumberFormat="1" applyFont="1" applyAlignment="1">
      <alignment horizontal="right"/>
    </xf>
    <xf numFmtId="0" fontId="1" fillId="0" borderId="0" xfId="0" applyFont="1"/>
    <xf numFmtId="0" fontId="1" fillId="6" borderId="0" xfId="0" applyFont="1" applyFill="1"/>
    <xf numFmtId="172" fontId="17" fillId="0" borderId="0" xfId="0" applyNumberFormat="1" applyFont="1" applyAlignment="1">
      <alignment horizontal="center"/>
    </xf>
    <xf numFmtId="0" fontId="18" fillId="0" borderId="0" xfId="3" applyFont="1"/>
    <xf numFmtId="0" fontId="18" fillId="2" borderId="4" xfId="3" applyFont="1" applyFill="1" applyBorder="1"/>
    <xf numFmtId="0" fontId="18" fillId="2" borderId="5" xfId="3" applyFont="1" applyFill="1" applyBorder="1"/>
    <xf numFmtId="0" fontId="18" fillId="2" borderId="6" xfId="3" applyFont="1" applyFill="1" applyBorder="1"/>
    <xf numFmtId="0" fontId="18" fillId="2" borderId="7" xfId="3" applyFont="1" applyFill="1" applyBorder="1"/>
    <xf numFmtId="0" fontId="18" fillId="2" borderId="0" xfId="3" applyFont="1" applyFill="1"/>
    <xf numFmtId="0" fontId="18" fillId="2" borderId="8" xfId="3" applyFont="1" applyFill="1" applyBorder="1"/>
    <xf numFmtId="0" fontId="18" fillId="0" borderId="7" xfId="3" applyFont="1" applyBorder="1"/>
    <xf numFmtId="0" fontId="18" fillId="0" borderId="8" xfId="3" applyFont="1" applyBorder="1"/>
    <xf numFmtId="0" fontId="19" fillId="0" borderId="0" xfId="3" applyFont="1" applyProtection="1">
      <protection locked="0"/>
    </xf>
    <xf numFmtId="0" fontId="20" fillId="0" borderId="0" xfId="3" applyFont="1" applyAlignment="1">
      <alignment horizontal="right"/>
    </xf>
    <xf numFmtId="0" fontId="18" fillId="0" borderId="0" xfId="3" applyFont="1" applyProtection="1">
      <protection locked="0"/>
    </xf>
    <xf numFmtId="0" fontId="21" fillId="0" borderId="0" xfId="3" applyFont="1"/>
    <xf numFmtId="0" fontId="20" fillId="0" borderId="1" xfId="3" applyFont="1" applyBorder="1" applyProtection="1">
      <protection locked="0"/>
    </xf>
    <xf numFmtId="0" fontId="14" fillId="0" borderId="0" xfId="3" applyFont="1"/>
    <xf numFmtId="164" fontId="22" fillId="0" borderId="0" xfId="1" applyNumberFormat="1" applyFont="1" applyFill="1" applyBorder="1" applyProtection="1">
      <protection locked="0"/>
    </xf>
    <xf numFmtId="0" fontId="18" fillId="0" borderId="0" xfId="0" applyFont="1"/>
    <xf numFmtId="0" fontId="23" fillId="0" borderId="0" xfId="1" applyFont="1" applyFill="1" applyBorder="1" applyProtection="1">
      <protection locked="0"/>
    </xf>
    <xf numFmtId="164" fontId="24" fillId="0" borderId="0" xfId="3" applyNumberFormat="1" applyFont="1"/>
    <xf numFmtId="164" fontId="25" fillId="0" borderId="0" xfId="1" applyNumberFormat="1" applyFont="1" applyFill="1" applyBorder="1"/>
    <xf numFmtId="0" fontId="14" fillId="0" borderId="0" xfId="2" applyFont="1" applyFill="1" applyBorder="1"/>
    <xf numFmtId="0" fontId="26" fillId="5" borderId="0" xfId="3" applyFont="1" applyFill="1"/>
    <xf numFmtId="0" fontId="14" fillId="5" borderId="0" xfId="3" applyFont="1" applyFill="1"/>
    <xf numFmtId="164" fontId="27" fillId="5" borderId="0" xfId="3" applyNumberFormat="1" applyFont="1" applyFill="1"/>
    <xf numFmtId="0" fontId="9" fillId="5" borderId="0" xfId="3" applyFont="1" applyFill="1"/>
    <xf numFmtId="0" fontId="18" fillId="0" borderId="9" xfId="3" applyFont="1" applyBorder="1"/>
    <xf numFmtId="0" fontId="18" fillId="0" borderId="10" xfId="3" applyFont="1" applyBorder="1"/>
    <xf numFmtId="0" fontId="18" fillId="0" borderId="11" xfId="3" applyFont="1" applyBorder="1"/>
    <xf numFmtId="0" fontId="28" fillId="0" borderId="0" xfId="0" applyFont="1"/>
    <xf numFmtId="0" fontId="2" fillId="0" borderId="0" xfId="0" applyFont="1"/>
    <xf numFmtId="37" fontId="2" fillId="0" borderId="0" xfId="0" applyNumberFormat="1" applyFont="1" applyAlignment="1">
      <alignment vertical="center"/>
    </xf>
    <xf numFmtId="0" fontId="29" fillId="0" borderId="0" xfId="0" applyFont="1" applyAlignment="1">
      <alignment horizontal="right"/>
    </xf>
    <xf numFmtId="167" fontId="30" fillId="0" borderId="0" xfId="0" applyNumberFormat="1" applyFont="1"/>
    <xf numFmtId="167" fontId="31" fillId="3" borderId="0" xfId="0" applyNumberFormat="1" applyFont="1" applyFill="1"/>
    <xf numFmtId="0" fontId="2" fillId="0" borderId="2" xfId="0" applyFont="1" applyBorder="1"/>
    <xf numFmtId="0" fontId="32" fillId="0" borderId="0" xfId="0" applyFont="1" applyAlignment="1">
      <alignment horizontal="left"/>
    </xf>
    <xf numFmtId="0" fontId="29" fillId="0" borderId="0" xfId="0" applyFont="1"/>
    <xf numFmtId="0" fontId="31" fillId="0" borderId="0" xfId="0" applyFont="1" applyAlignment="1">
      <alignment horizontal="left"/>
    </xf>
    <xf numFmtId="0" fontId="31" fillId="0" borderId="0" xfId="0" applyFont="1"/>
    <xf numFmtId="0" fontId="33" fillId="0" borderId="0" xfId="0" applyFont="1"/>
    <xf numFmtId="169" fontId="31" fillId="0" borderId="0" xfId="0" applyNumberFormat="1" applyFont="1"/>
    <xf numFmtId="0" fontId="33" fillId="0" borderId="0" xfId="0" applyFont="1" applyAlignment="1">
      <alignment horizontal="left"/>
    </xf>
    <xf numFmtId="167" fontId="30" fillId="0" borderId="2" xfId="0" applyNumberFormat="1" applyFont="1" applyBorder="1"/>
    <xf numFmtId="167" fontId="32" fillId="3" borderId="3" xfId="0" applyNumberFormat="1" applyFont="1" applyFill="1" applyBorder="1"/>
    <xf numFmtId="170" fontId="33" fillId="0" borderId="0" xfId="0" applyNumberFormat="1" applyFont="1"/>
    <xf numFmtId="169" fontId="34" fillId="0" borderId="0" xfId="0" applyNumberFormat="1" applyFont="1" applyAlignment="1">
      <alignment horizontal="centerContinuous"/>
    </xf>
    <xf numFmtId="171" fontId="30" fillId="0" borderId="0" xfId="0" applyNumberFormat="1" applyFont="1"/>
    <xf numFmtId="167" fontId="2" fillId="0" borderId="0" xfId="0" applyNumberFormat="1" applyFont="1"/>
    <xf numFmtId="167" fontId="28" fillId="0" borderId="2" xfId="0" applyNumberFormat="1" applyFont="1" applyBorder="1"/>
    <xf numFmtId="0" fontId="28" fillId="0" borderId="2" xfId="0" applyFont="1" applyBorder="1"/>
    <xf numFmtId="0" fontId="31" fillId="0" borderId="2" xfId="0" applyFont="1" applyBorder="1"/>
    <xf numFmtId="0" fontId="35" fillId="0" borderId="2" xfId="0" applyFont="1" applyBorder="1" applyAlignment="1">
      <alignment horizontal="center"/>
    </xf>
    <xf numFmtId="169" fontId="31" fillId="0" borderId="2" xfId="0" applyNumberFormat="1" applyFont="1" applyBorder="1"/>
  </cellXfs>
  <cellStyles count="5">
    <cellStyle name="Comma 2" xfId="4" xr:uid="{E4921B80-8D66-4D3A-80A8-30D7AC6654E4}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63A28-855A-4A4E-B8BB-60A0E599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4B27E9-BE40-431D-98BE-5B8EF0254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9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632721</xdr:colOff>
      <xdr:row>0</xdr:row>
      <xdr:rowOff>133350</xdr:rowOff>
    </xdr:from>
    <xdr:to>
      <xdr:col>13</xdr:col>
      <xdr:colOff>542460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102288-B343-496A-B0AB-5104AB81A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8185" y="133350"/>
          <a:ext cx="1355271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1798777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DF1031-C040-411E-9204-50963904E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328125" defaultRowHeight="19.5" customHeight="1"/>
  <cols>
    <col min="1" max="1" width="4.73046875" style="27" customWidth="1"/>
    <col min="2" max="2" width="4.86328125" style="27" customWidth="1"/>
    <col min="3" max="3" width="36.73046875" style="27" customWidth="1"/>
    <col min="4" max="11" width="10.73046875" style="27" customWidth="1"/>
    <col min="12" max="12" width="36.73046875" style="27" customWidth="1"/>
    <col min="13" max="13" width="4.86328125" style="27" customWidth="1"/>
    <col min="14" max="14" width="11" style="27" customWidth="1"/>
    <col min="15" max="16384" width="9.1328125" style="27"/>
  </cols>
  <sheetData>
    <row r="1" spans="2:13" ht="19.5" customHeight="1" thickBot="1"/>
    <row r="2" spans="2:13" ht="19.5" customHeight="1" thickTop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2:13" ht="19.5" customHeight="1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3"/>
    </row>
    <row r="4" spans="2:13" ht="19.5" customHeight="1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</row>
    <row r="5" spans="2:13" ht="19.5" customHeight="1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3"/>
    </row>
    <row r="6" spans="2:13" ht="19.5" customHeight="1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3"/>
    </row>
    <row r="7" spans="2:13" ht="19.5" customHeight="1"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3"/>
    </row>
    <row r="8" spans="2:13" ht="19.5" customHeight="1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2:13" ht="19.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2:13" ht="19.5" customHeight="1">
      <c r="B10" s="34"/>
      <c r="M10" s="35"/>
    </row>
    <row r="11" spans="2:13" ht="28.5" customHeight="1">
      <c r="B11" s="34"/>
      <c r="C11" s="36" t="s">
        <v>62</v>
      </c>
      <c r="L11" s="37" t="s">
        <v>6</v>
      </c>
      <c r="M11" s="35"/>
    </row>
    <row r="12" spans="2:13" ht="19.5" customHeight="1">
      <c r="B12" s="34"/>
      <c r="C12" s="38"/>
      <c r="K12" s="39"/>
      <c r="M12" s="35"/>
    </row>
    <row r="13" spans="2:13" ht="19.5" customHeight="1">
      <c r="B13" s="34"/>
      <c r="C13" s="40" t="s">
        <v>7</v>
      </c>
      <c r="D13" s="41"/>
      <c r="E13" s="41"/>
      <c r="F13" s="41"/>
      <c r="G13" s="41"/>
      <c r="H13" s="41"/>
      <c r="I13" s="41"/>
      <c r="J13" s="41"/>
      <c r="K13" s="41"/>
      <c r="L13" s="41"/>
      <c r="M13" s="35"/>
    </row>
    <row r="14" spans="2:13" ht="19.5" customHeight="1">
      <c r="B14" s="34"/>
      <c r="D14" s="41"/>
      <c r="E14" s="41"/>
      <c r="F14" s="41"/>
      <c r="G14" s="41"/>
      <c r="H14" s="41"/>
      <c r="I14" s="41"/>
      <c r="J14" s="41"/>
      <c r="K14" s="41"/>
      <c r="L14" s="41"/>
      <c r="M14" s="35"/>
    </row>
    <row r="15" spans="2:13" ht="19.5" customHeight="1">
      <c r="B15" s="34"/>
      <c r="C15" s="42" t="s">
        <v>64</v>
      </c>
      <c r="D15" s="41"/>
      <c r="E15" s="41"/>
      <c r="F15" s="41"/>
      <c r="G15" s="41"/>
      <c r="H15" s="41"/>
      <c r="I15" s="41"/>
      <c r="J15" s="41"/>
      <c r="K15" s="41"/>
      <c r="L15" s="41"/>
      <c r="M15" s="35"/>
    </row>
    <row r="16" spans="2:13" ht="19.5" customHeight="1">
      <c r="B16" s="34"/>
      <c r="C16" s="43"/>
      <c r="D16" s="41"/>
      <c r="E16" s="41"/>
      <c r="F16" s="41"/>
      <c r="G16" s="41"/>
      <c r="H16" s="41"/>
      <c r="I16" s="41"/>
      <c r="J16" s="41"/>
      <c r="K16" s="41"/>
      <c r="L16" s="41"/>
      <c r="M16" s="35"/>
    </row>
    <row r="17" spans="2:13" ht="19.5" customHeight="1">
      <c r="B17" s="34"/>
      <c r="C17" s="43"/>
      <c r="D17" s="41"/>
      <c r="E17" s="41"/>
      <c r="F17" s="41"/>
      <c r="G17" s="41"/>
      <c r="H17" s="41"/>
      <c r="I17" s="41"/>
      <c r="J17" s="41"/>
      <c r="K17" s="41"/>
      <c r="L17" s="41"/>
      <c r="M17" s="35"/>
    </row>
    <row r="18" spans="2:13" ht="19.5" customHeight="1">
      <c r="B18" s="34"/>
      <c r="C18" s="43"/>
      <c r="D18" s="41"/>
      <c r="E18" s="41"/>
      <c r="F18" s="41"/>
      <c r="G18" s="41"/>
      <c r="H18" s="41"/>
      <c r="I18" s="41"/>
      <c r="J18" s="41"/>
      <c r="K18" s="41"/>
      <c r="L18" s="41"/>
      <c r="M18" s="35"/>
    </row>
    <row r="19" spans="2:13" ht="19.5" customHeight="1">
      <c r="B19" s="34"/>
      <c r="C19" s="43"/>
      <c r="D19" s="41"/>
      <c r="E19" s="41"/>
      <c r="F19" s="41"/>
      <c r="G19" s="41"/>
      <c r="H19" s="41"/>
      <c r="I19" s="41"/>
      <c r="J19" s="41"/>
      <c r="K19" s="41"/>
      <c r="L19" s="41"/>
      <c r="M19" s="35"/>
    </row>
    <row r="20" spans="2:13" ht="19.5" customHeight="1">
      <c r="B20" s="34"/>
      <c r="C20" s="44"/>
      <c r="D20" s="41"/>
      <c r="E20" s="41"/>
      <c r="F20" s="41"/>
      <c r="G20" s="41"/>
      <c r="H20" s="41"/>
      <c r="I20" s="41"/>
      <c r="J20" s="41"/>
      <c r="K20" s="41"/>
      <c r="L20" s="41"/>
      <c r="M20" s="35"/>
    </row>
    <row r="21" spans="2:13" ht="19.5" customHeight="1">
      <c r="B21" s="34"/>
      <c r="C21" s="44"/>
      <c r="D21" s="41"/>
      <c r="E21" s="41"/>
      <c r="F21" s="41"/>
      <c r="G21" s="41"/>
      <c r="H21" s="41"/>
      <c r="I21" s="41"/>
      <c r="J21" s="41"/>
      <c r="K21" s="41"/>
      <c r="L21" s="41"/>
      <c r="M21" s="35"/>
    </row>
    <row r="22" spans="2:13" ht="19.5" customHeight="1">
      <c r="B22" s="34"/>
      <c r="C22" s="44"/>
      <c r="D22" s="41"/>
      <c r="E22" s="41"/>
      <c r="F22" s="41"/>
      <c r="G22" s="41"/>
      <c r="H22" s="41"/>
      <c r="I22" s="41"/>
      <c r="J22" s="41"/>
      <c r="K22" s="41"/>
      <c r="L22" s="41"/>
      <c r="M22" s="35"/>
    </row>
    <row r="23" spans="2:13" ht="19.5" customHeight="1">
      <c r="B23" s="34"/>
      <c r="C23" s="44"/>
      <c r="D23" s="41"/>
      <c r="E23" s="41"/>
      <c r="F23" s="41"/>
      <c r="G23" s="41"/>
      <c r="H23" s="41"/>
      <c r="I23" s="41"/>
      <c r="J23" s="41"/>
      <c r="K23" s="41"/>
      <c r="L23" s="41"/>
      <c r="M23" s="35"/>
    </row>
    <row r="24" spans="2:13" ht="19.5" customHeight="1">
      <c r="B24" s="34"/>
      <c r="C24" s="44"/>
      <c r="D24" s="41"/>
      <c r="E24" s="41"/>
      <c r="F24" s="41"/>
      <c r="G24" s="41"/>
      <c r="H24" s="41"/>
      <c r="I24" s="41"/>
      <c r="J24" s="41"/>
      <c r="K24" s="41"/>
      <c r="L24" s="41"/>
      <c r="M24" s="35"/>
    </row>
    <row r="25" spans="2:13" ht="19.5" customHeight="1">
      <c r="B25" s="34"/>
      <c r="C25" s="44"/>
      <c r="D25" s="41"/>
      <c r="E25" s="41"/>
      <c r="F25" s="41"/>
      <c r="G25" s="41"/>
      <c r="H25" s="41"/>
      <c r="I25" s="41"/>
      <c r="J25" s="41"/>
      <c r="K25" s="41"/>
      <c r="L25" s="41"/>
      <c r="M25" s="35"/>
    </row>
    <row r="26" spans="2:13" ht="19.5" customHeight="1">
      <c r="B26" s="34"/>
      <c r="C26" s="45"/>
      <c r="D26" s="41"/>
      <c r="E26" s="41"/>
      <c r="F26" s="41"/>
      <c r="G26" s="41"/>
      <c r="H26" s="41"/>
      <c r="I26" s="41"/>
      <c r="J26" s="41"/>
      <c r="K26" s="41"/>
      <c r="L26" s="41"/>
      <c r="M26" s="35"/>
    </row>
    <row r="27" spans="2:13" ht="19.5" customHeight="1">
      <c r="B27" s="34"/>
      <c r="C27" s="45"/>
      <c r="D27" s="41"/>
      <c r="E27" s="41"/>
      <c r="F27" s="41"/>
      <c r="G27" s="41"/>
      <c r="H27" s="41"/>
      <c r="I27" s="41"/>
      <c r="J27" s="41"/>
      <c r="K27" s="41"/>
      <c r="L27" s="41"/>
      <c r="M27" s="35"/>
    </row>
    <row r="28" spans="2:13" ht="19.5" customHeight="1">
      <c r="B28" s="34"/>
      <c r="C28" s="46"/>
      <c r="D28" s="41"/>
      <c r="E28" s="41"/>
      <c r="F28" s="41"/>
      <c r="G28" s="41"/>
      <c r="H28" s="41"/>
      <c r="I28" s="41"/>
      <c r="J28" s="41"/>
      <c r="K28" s="41"/>
      <c r="L28" s="41"/>
      <c r="M28" s="35"/>
    </row>
    <row r="29" spans="2:13" ht="19.5" customHeight="1">
      <c r="B29" s="34"/>
      <c r="C29" s="47"/>
      <c r="D29" s="41"/>
      <c r="E29" s="41"/>
      <c r="F29" s="41"/>
      <c r="G29" s="41"/>
      <c r="H29" s="41"/>
      <c r="I29" s="41"/>
      <c r="J29" s="41"/>
      <c r="K29" s="41"/>
      <c r="L29" s="41"/>
      <c r="M29" s="35"/>
    </row>
    <row r="30" spans="2:13" ht="19.5" customHeight="1">
      <c r="B30" s="34"/>
      <c r="C30" s="47"/>
      <c r="D30" s="41"/>
      <c r="E30" s="41"/>
      <c r="F30" s="41"/>
      <c r="G30" s="41"/>
      <c r="H30" s="41"/>
      <c r="I30" s="41"/>
      <c r="J30" s="41"/>
      <c r="K30" s="41"/>
      <c r="L30" s="41"/>
      <c r="M30" s="35"/>
    </row>
    <row r="31" spans="2:13" ht="19.5" customHeight="1">
      <c r="B31" s="34"/>
      <c r="C31" s="48" t="s">
        <v>63</v>
      </c>
      <c r="D31" s="49"/>
      <c r="E31" s="49"/>
      <c r="F31" s="49"/>
      <c r="G31" s="49"/>
      <c r="H31" s="49"/>
      <c r="I31" s="49"/>
      <c r="J31" s="49"/>
      <c r="K31" s="49"/>
      <c r="L31" s="49"/>
      <c r="M31" s="35"/>
    </row>
    <row r="32" spans="2:13" ht="19.5" customHeight="1">
      <c r="B32" s="34"/>
      <c r="C32" s="50" t="s">
        <v>8</v>
      </c>
      <c r="D32" s="51"/>
      <c r="E32" s="51"/>
      <c r="F32" s="51"/>
      <c r="G32" s="51"/>
      <c r="H32" s="51"/>
      <c r="I32" s="51"/>
      <c r="J32" s="51"/>
      <c r="K32" s="51"/>
      <c r="L32" s="51"/>
      <c r="M32" s="35"/>
    </row>
    <row r="33" spans="2:14" ht="19.5" customHeight="1">
      <c r="B33" s="34"/>
      <c r="C33" s="50" t="s">
        <v>9</v>
      </c>
      <c r="D33" s="51"/>
      <c r="E33" s="51"/>
      <c r="F33" s="51"/>
      <c r="G33" s="51"/>
      <c r="H33" s="51"/>
      <c r="I33" s="51"/>
      <c r="J33" s="51"/>
      <c r="K33" s="51"/>
      <c r="L33" s="51"/>
      <c r="M33" s="35"/>
    </row>
    <row r="34" spans="2:14" ht="19.5" customHeight="1">
      <c r="B34" s="34"/>
      <c r="C34" s="50" t="s">
        <v>10</v>
      </c>
      <c r="D34" s="51"/>
      <c r="E34" s="51"/>
      <c r="F34" s="51"/>
      <c r="G34" s="51"/>
      <c r="H34" s="51"/>
      <c r="I34" s="51"/>
      <c r="J34" s="51"/>
      <c r="K34" s="51"/>
      <c r="L34" s="51"/>
      <c r="M34" s="35"/>
    </row>
    <row r="35" spans="2:14" ht="19.5" customHeight="1">
      <c r="B35" s="34"/>
      <c r="C35" s="50" t="s">
        <v>11</v>
      </c>
      <c r="D35" s="51"/>
      <c r="E35" s="51"/>
      <c r="F35" s="51"/>
      <c r="G35" s="51"/>
      <c r="H35" s="51"/>
      <c r="I35" s="51"/>
      <c r="J35" s="51"/>
      <c r="K35" s="51"/>
      <c r="L35" s="51"/>
      <c r="M35" s="35"/>
    </row>
    <row r="36" spans="2:14" ht="19.5" customHeight="1">
      <c r="B36" s="34"/>
      <c r="C36" s="50" t="s">
        <v>12</v>
      </c>
      <c r="D36" s="51"/>
      <c r="E36" s="51"/>
      <c r="F36" s="51"/>
      <c r="G36" s="51"/>
      <c r="H36" s="51"/>
      <c r="I36" s="51"/>
      <c r="J36" s="51"/>
      <c r="K36" s="51"/>
      <c r="L36" s="51"/>
      <c r="M36" s="35"/>
    </row>
    <row r="37" spans="2:14" ht="19.5" customHeight="1">
      <c r="B37" s="34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35"/>
    </row>
    <row r="38" spans="2:14" ht="19.5" customHeight="1">
      <c r="B38" s="34"/>
      <c r="C38" s="50" t="s">
        <v>13</v>
      </c>
      <c r="D38" s="51"/>
      <c r="E38" s="51"/>
      <c r="F38" s="51"/>
      <c r="G38" s="51"/>
      <c r="H38" s="51"/>
      <c r="I38" s="51"/>
      <c r="J38" s="51"/>
      <c r="K38" s="51"/>
      <c r="L38" s="51"/>
      <c r="M38" s="35"/>
    </row>
    <row r="39" spans="2:14" ht="19.5" customHeight="1" thickBot="1"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4" t="s">
        <v>5</v>
      </c>
    </row>
    <row r="40" spans="2:14" ht="19.5" customHeight="1" thickTop="1">
      <c r="N40" s="27" t="s">
        <v>5</v>
      </c>
    </row>
  </sheetData>
  <hyperlinks>
    <hyperlink ref="C38" r:id="rId1" xr:uid="{C0DA262E-EC4A-4600-B4E9-473676AF0B0D}"/>
    <hyperlink ref="C15" location="Model!A1" tooltip="Cobble Hill Financial Statements" display="Cobble Hill Financial Statements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121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15"/>
    <col min="2" max="2" width="1.73046875" style="15" customWidth="1"/>
    <col min="3" max="3" width="30.1328125" style="15" customWidth="1"/>
    <col min="4" max="4" width="10.73046875" style="15" customWidth="1"/>
    <col min="5" max="5" width="15.73046875" style="15" customWidth="1"/>
    <col min="6" max="6" width="3" style="15" customWidth="1"/>
    <col min="7" max="7" width="14.53125" style="15" customWidth="1"/>
    <col min="8" max="8" width="2.265625" style="15" customWidth="1"/>
    <col min="9" max="9" width="16.1328125" style="15" customWidth="1"/>
    <col min="10" max="10" width="10.265625" style="15" customWidth="1"/>
    <col min="11" max="11" width="13.265625" style="15" customWidth="1"/>
    <col min="12" max="14" width="10.265625" style="15" customWidth="1"/>
    <col min="15" max="16384" width="9.1328125" style="15"/>
  </cols>
  <sheetData>
    <row r="1" spans="1:23" s="24" customFormat="1" ht="49.5" customHeight="1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W1" s="26"/>
    </row>
    <row r="2" spans="1:23" ht="15" customHeight="1">
      <c r="A2" s="20"/>
      <c r="B2" s="20"/>
      <c r="C2" s="20"/>
      <c r="D2" s="21"/>
      <c r="E2" s="21"/>
      <c r="F2" s="21"/>
      <c r="G2" s="22"/>
      <c r="H2" s="23"/>
      <c r="I2" s="23"/>
      <c r="J2" s="23"/>
      <c r="K2" s="23"/>
      <c r="L2" s="23"/>
      <c r="M2" s="23"/>
      <c r="N2" s="20"/>
      <c r="O2" s="1"/>
    </row>
    <row r="3" spans="1:23" ht="15" customHeight="1">
      <c r="A3" s="20" t="s">
        <v>5</v>
      </c>
      <c r="B3" s="2" t="s">
        <v>65</v>
      </c>
      <c r="C3" s="19"/>
      <c r="D3" s="3"/>
      <c r="E3" s="4"/>
      <c r="F3" s="4"/>
      <c r="G3" s="5"/>
      <c r="H3" s="5"/>
      <c r="I3" s="5"/>
      <c r="J3" s="5"/>
      <c r="K3" s="5"/>
      <c r="L3" s="5"/>
      <c r="M3" s="5"/>
      <c r="N3" s="5"/>
    </row>
    <row r="4" spans="1:23" ht="15" customHeight="1">
      <c r="A4" s="16"/>
    </row>
    <row r="5" spans="1:23" s="55" customFormat="1" ht="15" customHeight="1">
      <c r="B5" s="56" t="s">
        <v>66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3" ht="15" customHeight="1">
      <c r="A6" s="20"/>
      <c r="B6" s="20"/>
      <c r="C6" s="20"/>
      <c r="D6" s="21"/>
      <c r="E6" s="21"/>
      <c r="F6" s="21"/>
      <c r="G6" s="22"/>
      <c r="H6" s="23"/>
      <c r="I6" s="23"/>
      <c r="J6" s="23"/>
      <c r="K6" s="23"/>
      <c r="L6" s="23"/>
      <c r="M6" s="23"/>
      <c r="N6" s="20"/>
      <c r="O6" s="1"/>
    </row>
    <row r="7" spans="1:23" ht="15" customHeight="1">
      <c r="A7" s="20" t="s">
        <v>5</v>
      </c>
      <c r="B7" s="2" t="s">
        <v>35</v>
      </c>
      <c r="C7" s="19"/>
      <c r="D7" s="3"/>
      <c r="E7" s="4"/>
      <c r="F7" s="4"/>
      <c r="G7" s="5"/>
      <c r="H7" s="5"/>
      <c r="I7" s="5"/>
      <c r="J7" s="5"/>
      <c r="K7" s="5"/>
      <c r="L7" s="5"/>
      <c r="M7" s="5"/>
      <c r="N7" s="5"/>
    </row>
    <row r="8" spans="1:23" s="56" customFormat="1" ht="15" customHeight="1">
      <c r="A8" s="57"/>
    </row>
    <row r="9" spans="1:23" s="56" customFormat="1" ht="15" customHeight="1">
      <c r="A9" s="57"/>
      <c r="E9" s="58" t="s">
        <v>50</v>
      </c>
    </row>
    <row r="10" spans="1:23" s="56" customFormat="1" ht="15" customHeight="1">
      <c r="A10" s="57"/>
      <c r="E10" s="58"/>
    </row>
    <row r="11" spans="1:23" s="56" customFormat="1" ht="15" customHeight="1">
      <c r="A11" s="57"/>
      <c r="B11" s="56" t="s">
        <v>36</v>
      </c>
      <c r="E11" s="59">
        <v>1000</v>
      </c>
      <c r="F11" s="59"/>
    </row>
    <row r="12" spans="1:23" s="56" customFormat="1" ht="15" customHeight="1">
      <c r="A12" s="57"/>
      <c r="B12" s="56" t="s">
        <v>37</v>
      </c>
      <c r="E12" s="59">
        <v>400</v>
      </c>
      <c r="F12" s="59"/>
    </row>
    <row r="13" spans="1:23" s="56" customFormat="1" ht="15" customHeight="1">
      <c r="A13" s="57"/>
      <c r="B13" s="56" t="s">
        <v>38</v>
      </c>
      <c r="E13" s="59"/>
      <c r="F13" s="59"/>
    </row>
    <row r="14" spans="1:23" s="56" customFormat="1" ht="15" customHeight="1">
      <c r="A14" s="57"/>
      <c r="B14" s="56" t="s">
        <v>39</v>
      </c>
      <c r="E14" s="59">
        <v>24</v>
      </c>
      <c r="F14" s="59"/>
    </row>
    <row r="15" spans="1:23" s="56" customFormat="1" ht="15" customHeight="1">
      <c r="A15" s="57"/>
      <c r="E15" s="59"/>
      <c r="F15" s="59"/>
    </row>
    <row r="16" spans="1:23" s="56" customFormat="1" ht="15" customHeight="1">
      <c r="A16" s="57"/>
      <c r="B16" s="56" t="s">
        <v>48</v>
      </c>
      <c r="E16" s="59">
        <v>900</v>
      </c>
      <c r="F16" s="59"/>
    </row>
    <row r="17" spans="1:20" s="56" customFormat="1" ht="15" customHeight="1">
      <c r="A17" s="57"/>
      <c r="C17" s="56" t="s">
        <v>49</v>
      </c>
      <c r="E17" s="59"/>
      <c r="F17" s="59"/>
    </row>
    <row r="18" spans="1:20" s="56" customFormat="1" ht="15" customHeight="1">
      <c r="A18" s="57"/>
      <c r="E18" s="59"/>
      <c r="F18" s="59"/>
    </row>
    <row r="19" spans="1:20" s="56" customFormat="1" ht="15" customHeight="1">
      <c r="A19" s="57"/>
      <c r="B19" s="56" t="s">
        <v>40</v>
      </c>
      <c r="E19" s="59">
        <v>350</v>
      </c>
      <c r="F19" s="59"/>
    </row>
    <row r="20" spans="1:20" s="56" customFormat="1" ht="15" customHeight="1">
      <c r="A20" s="57"/>
      <c r="B20" s="56" t="s">
        <v>41</v>
      </c>
      <c r="E20" s="59">
        <v>320</v>
      </c>
      <c r="F20" s="59"/>
    </row>
    <row r="21" spans="1:20" s="56" customFormat="1" ht="15" customHeight="1">
      <c r="A21" s="57"/>
      <c r="E21" s="59"/>
      <c r="F21" s="59"/>
    </row>
    <row r="22" spans="1:20" s="56" customFormat="1" ht="15" customHeight="1">
      <c r="A22" s="57"/>
      <c r="B22" s="56" t="s">
        <v>42</v>
      </c>
      <c r="E22" s="59">
        <v>510</v>
      </c>
      <c r="F22" s="59"/>
    </row>
    <row r="23" spans="1:20" s="56" customFormat="1" ht="15" customHeight="1">
      <c r="A23" s="57"/>
      <c r="B23" s="56" t="s">
        <v>43</v>
      </c>
      <c r="E23" s="59">
        <v>430</v>
      </c>
      <c r="F23" s="59"/>
    </row>
    <row r="24" spans="1:20" s="56" customFormat="1" ht="15" customHeight="1">
      <c r="A24" s="57"/>
      <c r="E24" s="59"/>
      <c r="F24" s="59"/>
    </row>
    <row r="25" spans="1:20" s="55" customFormat="1" ht="15" customHeight="1">
      <c r="B25" s="56" t="s">
        <v>44</v>
      </c>
      <c r="C25" s="56"/>
      <c r="E25" s="59">
        <v>60</v>
      </c>
      <c r="F25" s="59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</row>
    <row r="26" spans="1:20" s="55" customFormat="1" ht="15" customHeight="1">
      <c r="B26" s="56"/>
      <c r="C26" s="56"/>
      <c r="E26" s="59"/>
      <c r="F26" s="59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</row>
    <row r="27" spans="1:20" s="56" customFormat="1" ht="15" customHeight="1">
      <c r="A27" s="57"/>
      <c r="B27" s="56" t="s">
        <v>45</v>
      </c>
      <c r="E27" s="59">
        <v>40</v>
      </c>
      <c r="F27" s="59"/>
    </row>
    <row r="28" spans="1:20" s="56" customFormat="1" ht="15" customHeight="1">
      <c r="A28" s="57"/>
      <c r="B28" s="56" t="s">
        <v>46</v>
      </c>
      <c r="E28" s="60">
        <f>-E90</f>
        <v>20</v>
      </c>
    </row>
    <row r="29" spans="1:20" s="56" customFormat="1" ht="15" customHeight="1">
      <c r="A29" s="57"/>
      <c r="B29" s="56" t="s">
        <v>47</v>
      </c>
      <c r="E29" s="59">
        <v>30</v>
      </c>
    </row>
    <row r="30" spans="1:20" s="56" customFormat="1" ht="15" customHeight="1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20" s="10" customFormat="1" ht="15" customHeight="1">
      <c r="O31" s="11"/>
    </row>
    <row r="32" spans="1:20" ht="15" customHeight="1">
      <c r="A32" s="10" t="s">
        <v>5</v>
      </c>
      <c r="B32" s="2" t="s">
        <v>14</v>
      </c>
      <c r="C32" s="19"/>
      <c r="D32" s="3"/>
      <c r="E32" s="4"/>
      <c r="F32" s="4"/>
      <c r="G32" s="5"/>
      <c r="H32" s="5"/>
      <c r="I32" s="5"/>
      <c r="J32" s="5"/>
      <c r="K32" s="5"/>
      <c r="L32" s="5"/>
      <c r="M32" s="5"/>
      <c r="N32" s="5"/>
      <c r="O32" s="1"/>
    </row>
    <row r="33" spans="1:20" ht="15" customHeight="1">
      <c r="A33" s="10"/>
      <c r="B33" s="17"/>
      <c r="C33" s="17"/>
      <c r="D33" s="6"/>
      <c r="E33" s="7"/>
      <c r="F33" s="7"/>
      <c r="G33" s="8"/>
      <c r="H33" s="8"/>
      <c r="I33" s="8"/>
      <c r="J33" s="8"/>
      <c r="K33" s="8"/>
      <c r="L33" s="8"/>
      <c r="M33" s="8"/>
      <c r="N33" s="8"/>
    </row>
    <row r="34" spans="1:20" s="56" customFormat="1" ht="15" customHeight="1">
      <c r="B34" s="62" t="s">
        <v>15</v>
      </c>
      <c r="E34" s="58" t="s">
        <v>50</v>
      </c>
    </row>
    <row r="35" spans="1:20" s="56" customFormat="1" ht="15" customHeight="1"/>
    <row r="36" spans="1:20" s="56" customFormat="1" ht="15" customHeight="1">
      <c r="B36" s="63" t="s">
        <v>3</v>
      </c>
    </row>
    <row r="37" spans="1:20" s="56" customFormat="1" ht="15" customHeight="1">
      <c r="C37" s="56" t="s">
        <v>16</v>
      </c>
      <c r="E37" s="59">
        <f>1000+400-24-900-320+430-40-20-30</f>
        <v>496</v>
      </c>
    </row>
    <row r="38" spans="1:20" s="55" customFormat="1" ht="15" customHeight="1">
      <c r="B38" s="64"/>
      <c r="C38" s="55" t="s">
        <v>0</v>
      </c>
      <c r="D38" s="65"/>
      <c r="E38" s="59">
        <v>80</v>
      </c>
      <c r="F38" s="66"/>
      <c r="G38" s="56"/>
      <c r="L38" s="67"/>
      <c r="M38" s="67"/>
      <c r="N38" s="67"/>
      <c r="O38" s="68"/>
    </row>
    <row r="39" spans="1:20" s="55" customFormat="1" ht="15" customHeight="1">
      <c r="C39" s="55" t="s">
        <v>1</v>
      </c>
      <c r="D39" s="65"/>
      <c r="E39" s="69">
        <f>350-290</f>
        <v>60</v>
      </c>
      <c r="G39" s="56"/>
      <c r="L39" s="67"/>
      <c r="M39" s="67"/>
      <c r="N39" s="67"/>
      <c r="O39" s="68"/>
    </row>
    <row r="40" spans="1:20" s="55" customFormat="1" ht="15" customHeight="1">
      <c r="B40" s="56" t="s">
        <v>17</v>
      </c>
      <c r="C40" s="56"/>
      <c r="D40" s="56"/>
      <c r="E40" s="60">
        <f>SUM(E37:E39)</f>
        <v>636</v>
      </c>
      <c r="F40" s="56"/>
      <c r="G40" s="56"/>
      <c r="L40" s="56"/>
      <c r="M40" s="56"/>
      <c r="N40" s="56"/>
      <c r="O40" s="56"/>
      <c r="P40" s="56"/>
      <c r="Q40" s="56"/>
      <c r="R40" s="56"/>
      <c r="S40" s="56"/>
      <c r="T40" s="56"/>
    </row>
    <row r="41" spans="1:20" s="55" customFormat="1" ht="15" customHeight="1">
      <c r="B41" s="56"/>
      <c r="C41" s="56"/>
      <c r="D41" s="56"/>
      <c r="E41" s="56"/>
      <c r="F41" s="56"/>
      <c r="G41" s="56"/>
      <c r="L41" s="56"/>
      <c r="M41" s="56"/>
      <c r="N41" s="56"/>
      <c r="O41" s="56"/>
      <c r="P41" s="56"/>
      <c r="Q41" s="56"/>
      <c r="R41" s="56"/>
      <c r="S41" s="56"/>
      <c r="T41" s="56"/>
    </row>
    <row r="42" spans="1:20" s="55" customFormat="1" ht="15" customHeight="1">
      <c r="B42" s="63" t="s">
        <v>18</v>
      </c>
      <c r="C42" s="56"/>
      <c r="D42" s="56"/>
      <c r="E42" s="56"/>
      <c r="F42" s="56"/>
      <c r="G42" s="56"/>
      <c r="L42" s="56"/>
      <c r="M42" s="56"/>
      <c r="N42" s="56"/>
      <c r="O42" s="56"/>
      <c r="P42" s="56"/>
      <c r="Q42" s="56"/>
      <c r="R42" s="56"/>
      <c r="S42" s="56"/>
      <c r="T42" s="56"/>
    </row>
    <row r="43" spans="1:20" s="55" customFormat="1" ht="15" customHeight="1">
      <c r="B43" s="56"/>
      <c r="C43" s="56" t="s">
        <v>19</v>
      </c>
      <c r="D43" s="56"/>
      <c r="E43" s="69">
        <f>900-90</f>
        <v>810</v>
      </c>
      <c r="F43" s="56"/>
      <c r="G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 s="55" customFormat="1" ht="15" customHeight="1">
      <c r="B44" s="56" t="s">
        <v>20</v>
      </c>
      <c r="C44" s="56"/>
      <c r="D44" s="56"/>
      <c r="E44" s="60">
        <f>SUM(E43)</f>
        <v>810</v>
      </c>
      <c r="F44" s="56"/>
      <c r="G44" s="56"/>
      <c r="L44" s="56"/>
      <c r="M44" s="56"/>
      <c r="N44" s="56"/>
      <c r="O44" s="56"/>
      <c r="P44" s="56"/>
      <c r="Q44" s="56"/>
      <c r="R44" s="56"/>
      <c r="S44" s="56"/>
      <c r="T44" s="56"/>
    </row>
    <row r="45" spans="1:20" s="55" customFormat="1" ht="15" customHeight="1">
      <c r="B45" s="56"/>
      <c r="C45" s="56"/>
      <c r="D45" s="56"/>
      <c r="E45" s="56"/>
      <c r="F45" s="56"/>
      <c r="G45" s="56"/>
      <c r="L45" s="56"/>
      <c r="M45" s="56"/>
      <c r="N45" s="56"/>
      <c r="O45" s="56"/>
      <c r="P45" s="56"/>
      <c r="Q45" s="56"/>
      <c r="R45" s="56"/>
      <c r="S45" s="56"/>
      <c r="T45" s="56"/>
    </row>
    <row r="46" spans="1:20" s="55" customFormat="1" ht="15" customHeight="1" thickBot="1">
      <c r="B46" s="63" t="s">
        <v>31</v>
      </c>
      <c r="C46" s="56"/>
      <c r="D46" s="56"/>
      <c r="E46" s="70">
        <f>+E40+E44</f>
        <v>1446</v>
      </c>
      <c r="F46" s="56"/>
      <c r="G46" s="56"/>
      <c r="L46" s="56"/>
      <c r="M46" s="56"/>
      <c r="N46" s="56"/>
      <c r="O46" s="56"/>
      <c r="P46" s="56"/>
      <c r="Q46" s="56"/>
      <c r="R46" s="56"/>
      <c r="S46" s="56"/>
      <c r="T46" s="56"/>
    </row>
    <row r="47" spans="1:20" s="55" customFormat="1" ht="15" customHeight="1"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</row>
    <row r="48" spans="1:20" s="55" customFormat="1" ht="15" customHeight="1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</row>
    <row r="49" spans="2:20" s="55" customFormat="1" ht="15" customHeight="1">
      <c r="B49" s="62" t="s">
        <v>34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</row>
    <row r="50" spans="2:20" s="55" customFormat="1" ht="15" customHeight="1">
      <c r="B50" s="56"/>
      <c r="C50" s="56"/>
      <c r="D50" s="56"/>
      <c r="E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spans="2:20" s="55" customFormat="1" ht="15" customHeight="1">
      <c r="B51" s="63" t="s">
        <v>4</v>
      </c>
      <c r="C51" s="56"/>
      <c r="D51" s="56"/>
      <c r="E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 spans="2:20" s="55" customFormat="1" ht="15" customHeight="1">
      <c r="B52" s="56"/>
      <c r="C52" s="56" t="s">
        <v>2</v>
      </c>
      <c r="D52" s="56"/>
      <c r="E52" s="69">
        <v>30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spans="2:20" s="55" customFormat="1" ht="15" customHeight="1">
      <c r="B53" s="56" t="s">
        <v>22</v>
      </c>
      <c r="C53" s="71"/>
      <c r="D53" s="71"/>
      <c r="E53" s="60">
        <f>SUM(E52)</f>
        <v>30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</row>
    <row r="54" spans="2:20" s="55" customFormat="1" ht="15" customHeight="1">
      <c r="B54" s="72"/>
      <c r="C54" s="72"/>
      <c r="D54" s="72"/>
      <c r="E54" s="67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 spans="2:20" s="55" customFormat="1" ht="15" customHeight="1">
      <c r="B55" s="63" t="s">
        <v>21</v>
      </c>
      <c r="C55" s="56"/>
      <c r="D55" s="56"/>
      <c r="E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spans="2:20" s="55" customFormat="1" ht="15" customHeight="1">
      <c r="B56" s="56"/>
      <c r="C56" s="56" t="s">
        <v>29</v>
      </c>
      <c r="D56" s="56"/>
      <c r="E56" s="69">
        <f>400</f>
        <v>400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 spans="2:20" s="55" customFormat="1" ht="15" customHeight="1">
      <c r="B57" s="56" t="s">
        <v>23</v>
      </c>
      <c r="C57" s="71"/>
      <c r="D57" s="71"/>
      <c r="E57" s="60">
        <f>SUM(E56)</f>
        <v>400</v>
      </c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 spans="2:20" s="55" customFormat="1" ht="15" customHeight="1">
      <c r="B58" s="56"/>
      <c r="C58" s="56"/>
      <c r="D58" s="56"/>
      <c r="E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 spans="2:20" s="55" customFormat="1" ht="15" customHeight="1">
      <c r="B59" s="63" t="s">
        <v>24</v>
      </c>
      <c r="C59" s="56"/>
      <c r="D59" s="56"/>
      <c r="E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2:20" s="55" customFormat="1" ht="15" customHeight="1">
      <c r="B60" s="56"/>
      <c r="C60" s="56" t="s">
        <v>25</v>
      </c>
      <c r="D60" s="56"/>
      <c r="E60" s="73">
        <f>1000</f>
        <v>1000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spans="2:20" s="55" customFormat="1" ht="15" customHeight="1">
      <c r="B61" s="56"/>
      <c r="C61" s="56" t="s">
        <v>26</v>
      </c>
      <c r="D61" s="56"/>
      <c r="E61" s="59">
        <f>+E94</f>
        <v>16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 spans="2:20" s="55" customFormat="1" ht="15" customHeight="1">
      <c r="B62" s="56" t="s">
        <v>30</v>
      </c>
      <c r="C62" s="56"/>
      <c r="D62" s="56"/>
      <c r="E62" s="60">
        <f>SUM(E60:E61)</f>
        <v>1016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 spans="2:20" s="55" customFormat="1" ht="15" customHeight="1">
      <c r="B63" s="56"/>
      <c r="C63" s="56"/>
      <c r="D63" s="56"/>
      <c r="E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spans="2:20" s="55" customFormat="1" ht="15" customHeight="1" thickBot="1">
      <c r="B64" s="63" t="s">
        <v>32</v>
      </c>
      <c r="C64" s="56"/>
      <c r="D64" s="56"/>
      <c r="E64" s="70">
        <f>+E62+E57+E53</f>
        <v>1446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2:20" s="56" customFormat="1" ht="15" customHeight="1"/>
    <row r="66" spans="2:20" s="56" customFormat="1" ht="15" customHeight="1"/>
    <row r="67" spans="2:20" s="56" customFormat="1" ht="15" customHeight="1">
      <c r="C67" s="56" t="s">
        <v>31</v>
      </c>
      <c r="E67" s="74">
        <f>+E46</f>
        <v>1446</v>
      </c>
    </row>
    <row r="68" spans="2:20" s="56" customFormat="1" ht="15" customHeight="1">
      <c r="C68" s="56" t="s">
        <v>32</v>
      </c>
      <c r="E68" s="75">
        <f>+E64</f>
        <v>1446</v>
      </c>
    </row>
    <row r="69" spans="2:20" s="56" customFormat="1" ht="15" customHeight="1">
      <c r="C69" s="56" t="s">
        <v>33</v>
      </c>
      <c r="E69" s="60">
        <f>+E67-E68</f>
        <v>0</v>
      </c>
    </row>
    <row r="70" spans="2:20" s="56" customFormat="1" ht="15" customHeight="1"/>
    <row r="71" spans="2:20" s="10" customFormat="1" ht="15" customHeight="1">
      <c r="B71" s="9"/>
      <c r="C71" s="13"/>
      <c r="D71" s="12"/>
      <c r="E71" s="18"/>
      <c r="F71" s="13"/>
      <c r="G71" s="14"/>
      <c r="H71" s="14"/>
      <c r="I71" s="14"/>
      <c r="J71" s="14"/>
      <c r="K71" s="14"/>
      <c r="L71" s="14"/>
      <c r="M71" s="14"/>
      <c r="N71" s="14"/>
      <c r="O71" s="15"/>
      <c r="P71" s="15"/>
      <c r="Q71" s="15"/>
      <c r="R71" s="15"/>
      <c r="S71" s="15"/>
      <c r="T71" s="15"/>
    </row>
    <row r="72" spans="2:20" customFormat="1" ht="15" customHeight="1"/>
    <row r="73" spans="2:20" customFormat="1" ht="15" customHeight="1">
      <c r="B73" s="2" t="s">
        <v>51</v>
      </c>
      <c r="C73" s="19"/>
      <c r="D73" s="3"/>
      <c r="E73" s="4"/>
      <c r="F73" s="4"/>
      <c r="G73" s="5"/>
      <c r="H73" s="5"/>
      <c r="I73" s="5"/>
      <c r="J73" s="5"/>
      <c r="K73" s="5"/>
      <c r="L73" s="5"/>
      <c r="M73" s="5"/>
      <c r="N73" s="5"/>
    </row>
    <row r="74" spans="2:20" customFormat="1" ht="15" customHeight="1">
      <c r="B74" s="17"/>
      <c r="C74" s="17"/>
      <c r="D74" s="6"/>
      <c r="E74" s="7"/>
      <c r="F74" s="7"/>
      <c r="G74" s="8"/>
      <c r="H74" s="8"/>
      <c r="I74" s="8"/>
      <c r="J74" s="8"/>
      <c r="K74" s="8"/>
      <c r="L74" s="8"/>
      <c r="M74" s="8"/>
      <c r="N74" s="8"/>
    </row>
    <row r="75" spans="2:20" s="56" customFormat="1" ht="15" customHeight="1">
      <c r="B75" s="62"/>
      <c r="E75" s="58" t="s">
        <v>50</v>
      </c>
    </row>
    <row r="76" spans="2:20" s="56" customFormat="1" ht="15" customHeight="1"/>
    <row r="77" spans="2:20" s="56" customFormat="1" ht="15" customHeight="1">
      <c r="B77" s="63" t="s">
        <v>52</v>
      </c>
      <c r="E77" s="73">
        <v>510</v>
      </c>
    </row>
    <row r="78" spans="2:20" s="56" customFormat="1" ht="15" customHeight="1">
      <c r="B78" s="56" t="s">
        <v>27</v>
      </c>
      <c r="E78" s="69">
        <v>-290</v>
      </c>
    </row>
    <row r="79" spans="2:20" s="56" customFormat="1" ht="15" customHeight="1">
      <c r="B79" s="63" t="s">
        <v>53</v>
      </c>
      <c r="E79" s="60">
        <f>SUM(E77:E78)</f>
        <v>220</v>
      </c>
      <c r="I79" s="55"/>
      <c r="J79" s="55"/>
      <c r="K79" s="55"/>
    </row>
    <row r="80" spans="2:20" s="56" customFormat="1" ht="15" customHeight="1">
      <c r="I80" s="55"/>
      <c r="J80" s="55"/>
      <c r="K80" s="55"/>
    </row>
    <row r="81" spans="2:14" s="56" customFormat="1" ht="15" customHeight="1">
      <c r="B81" s="56" t="s">
        <v>28</v>
      </c>
      <c r="E81" s="69">
        <v>-40</v>
      </c>
      <c r="I81" s="55"/>
      <c r="J81" s="55"/>
      <c r="K81" s="55"/>
    </row>
    <row r="82" spans="2:14" s="56" customFormat="1" ht="15" customHeight="1">
      <c r="B82" s="63" t="s">
        <v>55</v>
      </c>
      <c r="E82" s="60">
        <f>+E79+E81</f>
        <v>180</v>
      </c>
      <c r="I82" s="55"/>
      <c r="J82" s="55"/>
      <c r="K82" s="55"/>
    </row>
    <row r="83" spans="2:14" s="56" customFormat="1" ht="15" customHeight="1">
      <c r="B83" s="63"/>
      <c r="I83" s="55"/>
      <c r="J83" s="55"/>
      <c r="K83" s="55"/>
    </row>
    <row r="84" spans="2:14" s="56" customFormat="1" ht="15" customHeight="1">
      <c r="B84" s="56" t="s">
        <v>54</v>
      </c>
      <c r="E84" s="69">
        <v>-90</v>
      </c>
      <c r="J84" s="55"/>
      <c r="K84" s="55"/>
    </row>
    <row r="85" spans="2:14" s="56" customFormat="1" ht="15" customHeight="1">
      <c r="B85" s="63" t="s">
        <v>56</v>
      </c>
      <c r="C85" s="63"/>
      <c r="E85" s="60">
        <f>+E82+E84</f>
        <v>90</v>
      </c>
      <c r="J85" s="55"/>
      <c r="K85" s="55"/>
    </row>
    <row r="86" spans="2:14" s="56" customFormat="1" ht="15" customHeight="1">
      <c r="J86" s="55"/>
      <c r="K86" s="55"/>
    </row>
    <row r="87" spans="2:14" s="56" customFormat="1" ht="15" customHeight="1">
      <c r="B87" s="56" t="s">
        <v>57</v>
      </c>
      <c r="E87" s="69">
        <v>-24</v>
      </c>
      <c r="J87" s="55"/>
      <c r="K87" s="55"/>
    </row>
    <row r="88" spans="2:14" s="56" customFormat="1" ht="15" customHeight="1">
      <c r="B88" s="63" t="s">
        <v>58</v>
      </c>
      <c r="C88" s="63"/>
      <c r="E88" s="60">
        <f>+E85+E87</f>
        <v>66</v>
      </c>
      <c r="J88" s="55"/>
      <c r="K88" s="55"/>
    </row>
    <row r="89" spans="2:14" s="56" customFormat="1" ht="15" customHeight="1"/>
    <row r="90" spans="2:14" s="56" customFormat="1" ht="15" customHeight="1">
      <c r="B90" s="56" t="s">
        <v>59</v>
      </c>
      <c r="E90" s="69">
        <f>-ROUND(E88*0.3,0)</f>
        <v>-20</v>
      </c>
    </row>
    <row r="91" spans="2:14" s="56" customFormat="1" ht="15" customHeight="1" thickBot="1">
      <c r="B91" s="63" t="s">
        <v>60</v>
      </c>
      <c r="C91" s="63"/>
      <c r="E91" s="70">
        <f>+E88+E90</f>
        <v>46</v>
      </c>
    </row>
    <row r="92" spans="2:14" s="56" customFormat="1" ht="15" customHeight="1"/>
    <row r="93" spans="2:14" s="56" customFormat="1" ht="15" customHeight="1">
      <c r="B93" s="56" t="s">
        <v>61</v>
      </c>
      <c r="E93" s="69">
        <v>-30</v>
      </c>
    </row>
    <row r="94" spans="2:14" s="56" customFormat="1" ht="15" customHeight="1">
      <c r="B94" s="56" t="s">
        <v>26</v>
      </c>
      <c r="E94" s="60">
        <f>+E91+E93</f>
        <v>16</v>
      </c>
    </row>
    <row r="95" spans="2:14" s="56" customFormat="1" ht="15" customHeight="1">
      <c r="B95" s="64"/>
      <c r="C95" s="76"/>
      <c r="D95" s="77"/>
      <c r="E95" s="78"/>
      <c r="F95" s="76"/>
      <c r="G95" s="79"/>
      <c r="H95" s="79"/>
      <c r="I95" s="79"/>
      <c r="J95" s="79"/>
      <c r="K95" s="79"/>
      <c r="L95" s="79"/>
      <c r="M95" s="79"/>
      <c r="N95" s="79"/>
    </row>
    <row r="96" spans="2:14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</sheetData>
  <printOptions horizontalCentered="1"/>
  <pageMargins left="0.7" right="0.7" top="0.75" bottom="0.75" header="0.3" footer="0.3"/>
  <pageSetup scale="82" orientation="landscape" r:id="rId1"/>
  <headerFooter>
    <oddFooter>&amp;L&amp;"Open Sans,Bold"&amp;K002060Practice Exercise  - Cobble Hill Part 1&amp;C&amp;"Open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Powell</dc:creator>
  <cp:keywords/>
  <dc:description/>
  <cp:lastModifiedBy>Scott Powell</cp:lastModifiedBy>
  <cp:revision/>
  <cp:lastPrinted>2023-04-05T22:50:46Z</cp:lastPrinted>
  <dcterms:created xsi:type="dcterms:W3CDTF">1899-12-30T05:00:00Z</dcterms:created>
  <dcterms:modified xsi:type="dcterms:W3CDTF">2023-09-05T17:38:08Z</dcterms:modified>
  <cp:category/>
  <cp:contentStatus/>
  <dc:language/>
  <cp:version/>
</cp:coreProperties>
</file>