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https://docs.philips.com/personal/ayyarajathurai_r_philips_com/Documents/Desktop/"/>
    </mc:Choice>
  </mc:AlternateContent>
  <bookViews>
    <workbookView xWindow="-110" yWindow="490" windowWidth="19420" windowHeight="10420" tabRatio="853" firstSheet="2" activeTab="6"/>
  </bookViews>
  <sheets>
    <sheet name="TOR" sheetId="17" r:id="rId1"/>
    <sheet name="Incident-Pending" sheetId="1" r:id="rId2"/>
    <sheet name="Service-Request_Pending" sheetId="3" r:id="rId3"/>
    <sheet name="Incident-Resolved" sheetId="2" r:id="rId4"/>
    <sheet name="Service-Request_ Resolved" sheetId="4" r:id="rId5"/>
    <sheet name="ISC Summary - Incident" sheetId="16" r:id="rId6"/>
    <sheet name="ISC Summary - SR" sheetId="15" r:id="rId7"/>
    <sheet name="SUMMARY" sheetId="14" r:id="rId8"/>
    <sheet name="Engineer Names" sheetId="12" r:id="rId9"/>
  </sheets>
  <definedNames>
    <definedName name="_xlnm._FilterDatabase" localSheetId="8" hidden="1">'Engineer Names'!$A$1:$E$68</definedName>
    <definedName name="_xlnm._FilterDatabase" localSheetId="1" hidden="1">'Incident-Pending'!$A$1:$Y$68</definedName>
    <definedName name="_xlnm._FilterDatabase" localSheetId="3" hidden="1">'Incident-Resolved'!$A$1:$V$1</definedName>
    <definedName name="_xlnm._FilterDatabase" localSheetId="4" hidden="1">'Service-Request_ Resolved'!$A$1:$T$1</definedName>
    <definedName name="_xlnm._FilterDatabase" localSheetId="2" hidden="1">'Service-Request_Pending'!$A$1:$X$321</definedName>
  </definedNames>
  <calcPr calcId="162913"/>
  <pivotCaches>
    <pivotCache cacheId="11" r:id="rId10"/>
    <pivotCache cacheId="19" r:id="rId11"/>
    <pivotCache cacheId="22" r:id="rId12"/>
    <pivotCache cacheId="2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8" i="4" l="1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U25" i="2"/>
  <c r="V25" i="2"/>
  <c r="U26" i="2"/>
  <c r="V26" i="2"/>
  <c r="U27" i="2"/>
  <c r="V27" i="2"/>
  <c r="U28" i="2"/>
  <c r="V28" i="2"/>
  <c r="U29" i="2"/>
  <c r="V29" i="2"/>
  <c r="U30" i="2"/>
  <c r="V30" i="2"/>
  <c r="T322" i="3"/>
  <c r="U322" i="3" s="1"/>
  <c r="V322" i="3"/>
  <c r="W322" i="3"/>
  <c r="T323" i="3"/>
  <c r="U323" i="3" s="1"/>
  <c r="V323" i="3"/>
  <c r="W323" i="3"/>
  <c r="T324" i="3"/>
  <c r="U324" i="3" s="1"/>
  <c r="V324" i="3"/>
  <c r="W324" i="3"/>
  <c r="T325" i="3"/>
  <c r="U325" i="3" s="1"/>
  <c r="V325" i="3"/>
  <c r="W325" i="3"/>
  <c r="T326" i="3"/>
  <c r="U326" i="3" s="1"/>
  <c r="V326" i="3"/>
  <c r="W326" i="3"/>
  <c r="T327" i="3"/>
  <c r="U327" i="3" s="1"/>
  <c r="V327" i="3"/>
  <c r="W327" i="3"/>
  <c r="T328" i="3"/>
  <c r="U328" i="3" s="1"/>
  <c r="V328" i="3"/>
  <c r="W328" i="3"/>
  <c r="T329" i="3"/>
  <c r="U329" i="3" s="1"/>
  <c r="V329" i="3"/>
  <c r="W329" i="3"/>
  <c r="T330" i="3"/>
  <c r="U330" i="3" s="1"/>
  <c r="V330" i="3"/>
  <c r="W330" i="3"/>
  <c r="T331" i="3"/>
  <c r="U331" i="3" s="1"/>
  <c r="V331" i="3"/>
  <c r="W331" i="3"/>
  <c r="T332" i="3"/>
  <c r="U332" i="3" s="1"/>
  <c r="V332" i="3"/>
  <c r="W332" i="3"/>
  <c r="T333" i="3"/>
  <c r="U333" i="3" s="1"/>
  <c r="V333" i="3"/>
  <c r="W333" i="3"/>
  <c r="T334" i="3"/>
  <c r="U334" i="3" s="1"/>
  <c r="V334" i="3"/>
  <c r="W334" i="3"/>
  <c r="T335" i="3"/>
  <c r="U335" i="3" s="1"/>
  <c r="V335" i="3"/>
  <c r="W335" i="3"/>
  <c r="S69" i="1"/>
  <c r="T69" i="1" s="1"/>
  <c r="U69" i="1"/>
  <c r="V69" i="1"/>
  <c r="S70" i="1"/>
  <c r="T70" i="1" s="1"/>
  <c r="U70" i="1"/>
  <c r="V70" i="1"/>
  <c r="S71" i="1"/>
  <c r="T71" i="1" s="1"/>
  <c r="U71" i="1"/>
  <c r="V71" i="1"/>
  <c r="S72" i="1"/>
  <c r="T72" i="1" s="1"/>
  <c r="U72" i="1"/>
  <c r="V72" i="1"/>
  <c r="S73" i="1"/>
  <c r="T73" i="1" s="1"/>
  <c r="U73" i="1"/>
  <c r="V73" i="1"/>
  <c r="S74" i="1"/>
  <c r="T74" i="1" s="1"/>
  <c r="U74" i="1"/>
  <c r="V74" i="1"/>
  <c r="S75" i="1"/>
  <c r="T75" i="1" s="1"/>
  <c r="U75" i="1"/>
  <c r="V75" i="1"/>
  <c r="X324" i="3" l="1"/>
  <c r="X322" i="3"/>
  <c r="X323" i="3"/>
  <c r="X332" i="3"/>
  <c r="X331" i="3"/>
  <c r="X330" i="3"/>
  <c r="X329" i="3"/>
  <c r="X328" i="3"/>
  <c r="X335" i="3"/>
  <c r="X334" i="3"/>
  <c r="X327" i="3"/>
  <c r="X326" i="3"/>
  <c r="X325" i="3"/>
  <c r="X333" i="3"/>
  <c r="T319" i="3"/>
  <c r="U319" i="3" s="1"/>
  <c r="V319" i="3"/>
  <c r="W319" i="3"/>
  <c r="T320" i="3"/>
  <c r="U320" i="3" s="1"/>
  <c r="V320" i="3"/>
  <c r="W320" i="3"/>
  <c r="T321" i="3"/>
  <c r="U321" i="3" s="1"/>
  <c r="V321" i="3"/>
  <c r="W321" i="3"/>
  <c r="S2" i="1"/>
  <c r="T2" i="1" s="1"/>
  <c r="U2" i="1"/>
  <c r="V2" i="1"/>
  <c r="S3" i="1"/>
  <c r="T3" i="1" s="1"/>
  <c r="U3" i="1"/>
  <c r="V3" i="1"/>
  <c r="S4" i="1"/>
  <c r="T4" i="1" s="1"/>
  <c r="U4" i="1"/>
  <c r="V4" i="1"/>
  <c r="S60" i="1"/>
  <c r="T60" i="1" s="1"/>
  <c r="U60" i="1"/>
  <c r="V60" i="1"/>
  <c r="S16" i="1"/>
  <c r="T16" i="1" s="1"/>
  <c r="U16" i="1"/>
  <c r="V16" i="1"/>
  <c r="S17" i="1"/>
  <c r="T17" i="1" s="1"/>
  <c r="U17" i="1"/>
  <c r="V17" i="1"/>
  <c r="S57" i="1"/>
  <c r="T57" i="1" s="1"/>
  <c r="U57" i="1"/>
  <c r="V57" i="1"/>
  <c r="S18" i="1"/>
  <c r="T18" i="1" s="1"/>
  <c r="U18" i="1"/>
  <c r="V18" i="1"/>
  <c r="S65" i="1"/>
  <c r="T65" i="1" s="1"/>
  <c r="U65" i="1"/>
  <c r="V65" i="1"/>
  <c r="S27" i="1"/>
  <c r="T27" i="1" s="1"/>
  <c r="U27" i="1"/>
  <c r="V27" i="1"/>
  <c r="S50" i="1"/>
  <c r="T50" i="1" s="1"/>
  <c r="U50" i="1"/>
  <c r="V50" i="1"/>
  <c r="S68" i="1"/>
  <c r="T68" i="1" s="1"/>
  <c r="U68" i="1"/>
  <c r="V68" i="1"/>
  <c r="X321" i="3" l="1"/>
  <c r="X320" i="3"/>
  <c r="X319" i="3"/>
  <c r="T311" i="3"/>
  <c r="U311" i="3" s="1"/>
  <c r="V311" i="3"/>
  <c r="W311" i="3"/>
  <c r="T312" i="3"/>
  <c r="U312" i="3" s="1"/>
  <c r="V312" i="3"/>
  <c r="W312" i="3"/>
  <c r="T313" i="3"/>
  <c r="U313" i="3" s="1"/>
  <c r="V313" i="3"/>
  <c r="W313" i="3"/>
  <c r="T314" i="3"/>
  <c r="U314" i="3" s="1"/>
  <c r="V314" i="3"/>
  <c r="W314" i="3"/>
  <c r="T315" i="3"/>
  <c r="U315" i="3" s="1"/>
  <c r="V315" i="3"/>
  <c r="W315" i="3"/>
  <c r="T316" i="3"/>
  <c r="U316" i="3" s="1"/>
  <c r="V316" i="3"/>
  <c r="W316" i="3"/>
  <c r="T317" i="3"/>
  <c r="X317" i="3" s="1"/>
  <c r="V317" i="3"/>
  <c r="W317" i="3"/>
  <c r="T318" i="3"/>
  <c r="U318" i="3" s="1"/>
  <c r="V318" i="3"/>
  <c r="W318" i="3"/>
  <c r="S82" i="4"/>
  <c r="T82" i="4"/>
  <c r="S83" i="4"/>
  <c r="T83" i="4"/>
  <c r="S84" i="4"/>
  <c r="T84" i="4"/>
  <c r="S85" i="4"/>
  <c r="T85" i="4"/>
  <c r="S86" i="4"/>
  <c r="T86" i="4"/>
  <c r="S87" i="4"/>
  <c r="T87" i="4"/>
  <c r="X313" i="3" l="1"/>
  <c r="X312" i="3"/>
  <c r="X311" i="3"/>
  <c r="X316" i="3"/>
  <c r="X314" i="3"/>
  <c r="U317" i="3"/>
  <c r="X315" i="3"/>
  <c r="X318" i="3"/>
  <c r="S11" i="1"/>
  <c r="T11" i="1" s="1"/>
  <c r="U11" i="1"/>
  <c r="V11" i="1"/>
  <c r="S9" i="1"/>
  <c r="T9" i="1" s="1"/>
  <c r="U9" i="1"/>
  <c r="V9" i="1"/>
  <c r="S10" i="1"/>
  <c r="T10" i="1" s="1"/>
  <c r="U10" i="1"/>
  <c r="V10" i="1"/>
  <c r="S43" i="1"/>
  <c r="T43" i="1" s="1"/>
  <c r="U43" i="1"/>
  <c r="V43" i="1"/>
  <c r="S13" i="1"/>
  <c r="T13" i="1" s="1"/>
  <c r="U13" i="1"/>
  <c r="V13" i="1"/>
  <c r="S48" i="1"/>
  <c r="T48" i="1" s="1"/>
  <c r="U48" i="1"/>
  <c r="V48" i="1"/>
  <c r="S51" i="1"/>
  <c r="T51" i="1" s="1"/>
  <c r="U51" i="1"/>
  <c r="V51" i="1"/>
  <c r="S53" i="1"/>
  <c r="T53" i="1" s="1"/>
  <c r="U53" i="1"/>
  <c r="V53" i="1"/>
  <c r="S44" i="1"/>
  <c r="T44" i="1" s="1"/>
  <c r="U44" i="1"/>
  <c r="V44" i="1"/>
  <c r="S20" i="1"/>
  <c r="T20" i="1" s="1"/>
  <c r="U20" i="1"/>
  <c r="V20" i="1"/>
  <c r="S62" i="1"/>
  <c r="T62" i="1" s="1"/>
  <c r="U62" i="1"/>
  <c r="V62" i="1"/>
  <c r="S75" i="4" l="1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T267" i="3"/>
  <c r="U267" i="3" s="1"/>
  <c r="V267" i="3"/>
  <c r="W267" i="3"/>
  <c r="T268" i="3"/>
  <c r="U268" i="3" s="1"/>
  <c r="V268" i="3"/>
  <c r="W268" i="3"/>
  <c r="T269" i="3"/>
  <c r="U269" i="3" s="1"/>
  <c r="V269" i="3"/>
  <c r="W269" i="3"/>
  <c r="T270" i="3"/>
  <c r="U270" i="3" s="1"/>
  <c r="V270" i="3"/>
  <c r="W270" i="3"/>
  <c r="T271" i="3"/>
  <c r="U271" i="3" s="1"/>
  <c r="V271" i="3"/>
  <c r="W271" i="3"/>
  <c r="T272" i="3"/>
  <c r="U272" i="3" s="1"/>
  <c r="V272" i="3"/>
  <c r="W272" i="3"/>
  <c r="T273" i="3"/>
  <c r="U273" i="3" s="1"/>
  <c r="V273" i="3"/>
  <c r="W273" i="3"/>
  <c r="T274" i="3"/>
  <c r="U274" i="3" s="1"/>
  <c r="V274" i="3"/>
  <c r="W274" i="3"/>
  <c r="T275" i="3"/>
  <c r="U275" i="3" s="1"/>
  <c r="V275" i="3"/>
  <c r="W275" i="3"/>
  <c r="T276" i="3"/>
  <c r="X276" i="3" s="1"/>
  <c r="V276" i="3"/>
  <c r="W276" i="3"/>
  <c r="T277" i="3"/>
  <c r="U277" i="3" s="1"/>
  <c r="V277" i="3"/>
  <c r="W277" i="3"/>
  <c r="T278" i="3"/>
  <c r="U278" i="3" s="1"/>
  <c r="V278" i="3"/>
  <c r="W278" i="3"/>
  <c r="T279" i="3"/>
  <c r="U279" i="3" s="1"/>
  <c r="V279" i="3"/>
  <c r="W279" i="3"/>
  <c r="T280" i="3"/>
  <c r="U280" i="3" s="1"/>
  <c r="V280" i="3"/>
  <c r="W280" i="3"/>
  <c r="T281" i="3"/>
  <c r="U281" i="3" s="1"/>
  <c r="V281" i="3"/>
  <c r="W281" i="3"/>
  <c r="T282" i="3"/>
  <c r="U282" i="3" s="1"/>
  <c r="V282" i="3"/>
  <c r="W282" i="3"/>
  <c r="T283" i="3"/>
  <c r="U283" i="3" s="1"/>
  <c r="V283" i="3"/>
  <c r="W283" i="3"/>
  <c r="T284" i="3"/>
  <c r="X284" i="3" s="1"/>
  <c r="V284" i="3"/>
  <c r="W284" i="3"/>
  <c r="T285" i="3"/>
  <c r="U285" i="3" s="1"/>
  <c r="V285" i="3"/>
  <c r="W285" i="3"/>
  <c r="T286" i="3"/>
  <c r="U286" i="3" s="1"/>
  <c r="V286" i="3"/>
  <c r="W286" i="3"/>
  <c r="T287" i="3"/>
  <c r="U287" i="3" s="1"/>
  <c r="V287" i="3"/>
  <c r="W287" i="3"/>
  <c r="T288" i="3"/>
  <c r="U288" i="3" s="1"/>
  <c r="V288" i="3"/>
  <c r="W288" i="3"/>
  <c r="T289" i="3"/>
  <c r="U289" i="3" s="1"/>
  <c r="V289" i="3"/>
  <c r="W289" i="3"/>
  <c r="T290" i="3"/>
  <c r="U290" i="3" s="1"/>
  <c r="V290" i="3"/>
  <c r="W290" i="3"/>
  <c r="T291" i="3"/>
  <c r="U291" i="3" s="1"/>
  <c r="V291" i="3"/>
  <c r="W291" i="3"/>
  <c r="T292" i="3"/>
  <c r="U292" i="3" s="1"/>
  <c r="V292" i="3"/>
  <c r="W292" i="3"/>
  <c r="T293" i="3"/>
  <c r="X293" i="3" s="1"/>
  <c r="V293" i="3"/>
  <c r="W293" i="3"/>
  <c r="T294" i="3"/>
  <c r="U294" i="3" s="1"/>
  <c r="V294" i="3"/>
  <c r="W294" i="3"/>
  <c r="T295" i="3"/>
  <c r="U295" i="3" s="1"/>
  <c r="V295" i="3"/>
  <c r="W295" i="3"/>
  <c r="T296" i="3"/>
  <c r="U296" i="3" s="1"/>
  <c r="V296" i="3"/>
  <c r="W296" i="3"/>
  <c r="T297" i="3"/>
  <c r="U297" i="3" s="1"/>
  <c r="V297" i="3"/>
  <c r="W297" i="3"/>
  <c r="T298" i="3"/>
  <c r="U298" i="3" s="1"/>
  <c r="V298" i="3"/>
  <c r="W298" i="3"/>
  <c r="T299" i="3"/>
  <c r="U299" i="3" s="1"/>
  <c r="V299" i="3"/>
  <c r="W299" i="3"/>
  <c r="T300" i="3"/>
  <c r="U300" i="3" s="1"/>
  <c r="V300" i="3"/>
  <c r="W300" i="3"/>
  <c r="T301" i="3"/>
  <c r="X301" i="3" s="1"/>
  <c r="V301" i="3"/>
  <c r="W301" i="3"/>
  <c r="T302" i="3"/>
  <c r="U302" i="3" s="1"/>
  <c r="V302" i="3"/>
  <c r="W302" i="3"/>
  <c r="T303" i="3"/>
  <c r="U303" i="3" s="1"/>
  <c r="V303" i="3"/>
  <c r="W303" i="3"/>
  <c r="T304" i="3"/>
  <c r="U304" i="3" s="1"/>
  <c r="V304" i="3"/>
  <c r="W304" i="3"/>
  <c r="T305" i="3"/>
  <c r="U305" i="3" s="1"/>
  <c r="V305" i="3"/>
  <c r="W305" i="3"/>
  <c r="T306" i="3"/>
  <c r="U306" i="3" s="1"/>
  <c r="V306" i="3"/>
  <c r="W306" i="3"/>
  <c r="T307" i="3"/>
  <c r="U307" i="3" s="1"/>
  <c r="V307" i="3"/>
  <c r="W307" i="3"/>
  <c r="T308" i="3"/>
  <c r="U308" i="3" s="1"/>
  <c r="V308" i="3"/>
  <c r="W308" i="3"/>
  <c r="T309" i="3"/>
  <c r="U309" i="3" s="1"/>
  <c r="V309" i="3"/>
  <c r="W309" i="3"/>
  <c r="T310" i="3"/>
  <c r="U310" i="3" s="1"/>
  <c r="V310" i="3"/>
  <c r="W310" i="3"/>
  <c r="U22" i="2"/>
  <c r="V22" i="2"/>
  <c r="U23" i="2"/>
  <c r="V23" i="2"/>
  <c r="U24" i="2"/>
  <c r="V24" i="2"/>
  <c r="X268" i="3" l="1"/>
  <c r="X280" i="3"/>
  <c r="X272" i="3"/>
  <c r="X292" i="3"/>
  <c r="X279" i="3"/>
  <c r="X278" i="3"/>
  <c r="X269" i="3"/>
  <c r="X297" i="3"/>
  <c r="X308" i="3"/>
  <c r="X289" i="3"/>
  <c r="X307" i="3"/>
  <c r="X306" i="3"/>
  <c r="X305" i="3"/>
  <c r="X304" i="3"/>
  <c r="U301" i="3"/>
  <c r="X296" i="3"/>
  <c r="U293" i="3"/>
  <c r="U284" i="3"/>
  <c r="X281" i="3"/>
  <c r="X300" i="3"/>
  <c r="X309" i="3"/>
  <c r="U276" i="3"/>
  <c r="X273" i="3"/>
  <c r="X267" i="3"/>
  <c r="X299" i="3"/>
  <c r="X298" i="3"/>
  <c r="X291" i="3"/>
  <c r="X288" i="3"/>
  <c r="X287" i="3"/>
  <c r="X286" i="3"/>
  <c r="X285" i="3"/>
  <c r="X303" i="3"/>
  <c r="X302" i="3"/>
  <c r="X294" i="3"/>
  <c r="X283" i="3"/>
  <c r="X282" i="3"/>
  <c r="X275" i="3"/>
  <c r="X277" i="3"/>
  <c r="X310" i="3"/>
  <c r="X295" i="3"/>
  <c r="X271" i="3"/>
  <c r="X274" i="3"/>
  <c r="X270" i="3"/>
  <c r="X290" i="3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49" i="1"/>
  <c r="S55" i="1"/>
  <c r="S63" i="1"/>
  <c r="S5" i="1"/>
  <c r="S6" i="1"/>
  <c r="S7" i="1"/>
  <c r="S8" i="1"/>
  <c r="S24" i="1"/>
  <c r="S15" i="1"/>
  <c r="S61" i="1"/>
  <c r="S12" i="1"/>
  <c r="S52" i="1"/>
  <c r="S64" i="1"/>
  <c r="S30" i="1"/>
  <c r="S67" i="1"/>
  <c r="S66" i="1"/>
  <c r="S19" i="1"/>
  <c r="S21" i="1"/>
  <c r="S22" i="1"/>
  <c r="S23" i="1"/>
  <c r="S59" i="1"/>
  <c r="S25" i="1"/>
  <c r="S40" i="1"/>
  <c r="S35" i="1"/>
  <c r="S28" i="1"/>
  <c r="S29" i="1"/>
  <c r="S37" i="1"/>
  <c r="S38" i="1"/>
  <c r="S47" i="1"/>
  <c r="S33" i="1"/>
  <c r="S34" i="1"/>
  <c r="S46" i="1"/>
  <c r="S56" i="1"/>
  <c r="S39" i="1"/>
  <c r="S31" i="1"/>
  <c r="S41" i="1"/>
  <c r="S42" i="1"/>
  <c r="S32" i="1"/>
  <c r="S26" i="1"/>
  <c r="S58" i="1"/>
  <c r="S14" i="1"/>
  <c r="S45" i="1"/>
  <c r="S36" i="1"/>
  <c r="S54" i="1"/>
  <c r="S61" i="4" l="1"/>
  <c r="T61" i="4"/>
  <c r="S62" i="4"/>
  <c r="T62" i="4"/>
  <c r="S51" i="4" l="1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U21" i="2"/>
  <c r="V21" i="2"/>
  <c r="T15" i="1"/>
  <c r="U15" i="1"/>
  <c r="V15" i="1"/>
  <c r="T45" i="1"/>
  <c r="U45" i="1"/>
  <c r="V45" i="1"/>
  <c r="T22" i="1"/>
  <c r="U22" i="1"/>
  <c r="V22" i="1"/>
  <c r="T47" i="1"/>
  <c r="U47" i="1"/>
  <c r="V47" i="1"/>
  <c r="T23" i="1"/>
  <c r="U23" i="1"/>
  <c r="V23" i="1"/>
  <c r="T41" i="1"/>
  <c r="U41" i="1"/>
  <c r="V41" i="1"/>
  <c r="T230" i="3" l="1"/>
  <c r="U230" i="3" s="1"/>
  <c r="V230" i="3"/>
  <c r="W230" i="3"/>
  <c r="T231" i="3"/>
  <c r="U231" i="3" s="1"/>
  <c r="V231" i="3"/>
  <c r="W231" i="3"/>
  <c r="T232" i="3"/>
  <c r="U232" i="3" s="1"/>
  <c r="V232" i="3"/>
  <c r="W232" i="3"/>
  <c r="T233" i="3"/>
  <c r="U233" i="3" s="1"/>
  <c r="V233" i="3"/>
  <c r="W233" i="3"/>
  <c r="T234" i="3"/>
  <c r="U234" i="3" s="1"/>
  <c r="V234" i="3"/>
  <c r="W234" i="3"/>
  <c r="T235" i="3"/>
  <c r="U235" i="3" s="1"/>
  <c r="V235" i="3"/>
  <c r="W235" i="3"/>
  <c r="T236" i="3"/>
  <c r="U236" i="3" s="1"/>
  <c r="V236" i="3"/>
  <c r="W236" i="3"/>
  <c r="T237" i="3"/>
  <c r="U237" i="3" s="1"/>
  <c r="V237" i="3"/>
  <c r="W237" i="3"/>
  <c r="T238" i="3"/>
  <c r="U238" i="3" s="1"/>
  <c r="V238" i="3"/>
  <c r="W238" i="3"/>
  <c r="T239" i="3"/>
  <c r="U239" i="3" s="1"/>
  <c r="V239" i="3"/>
  <c r="W239" i="3"/>
  <c r="T240" i="3"/>
  <c r="X240" i="3" s="1"/>
  <c r="V240" i="3"/>
  <c r="W240" i="3"/>
  <c r="T241" i="3"/>
  <c r="U241" i="3" s="1"/>
  <c r="V241" i="3"/>
  <c r="W241" i="3"/>
  <c r="T242" i="3"/>
  <c r="U242" i="3" s="1"/>
  <c r="V242" i="3"/>
  <c r="W242" i="3"/>
  <c r="T243" i="3"/>
  <c r="U243" i="3" s="1"/>
  <c r="V243" i="3"/>
  <c r="W243" i="3"/>
  <c r="T244" i="3"/>
  <c r="U244" i="3" s="1"/>
  <c r="V244" i="3"/>
  <c r="W244" i="3"/>
  <c r="T245" i="3"/>
  <c r="U245" i="3" s="1"/>
  <c r="V245" i="3"/>
  <c r="W245" i="3"/>
  <c r="T246" i="3"/>
  <c r="U246" i="3" s="1"/>
  <c r="V246" i="3"/>
  <c r="W246" i="3"/>
  <c r="T247" i="3"/>
  <c r="U247" i="3" s="1"/>
  <c r="V247" i="3"/>
  <c r="W247" i="3"/>
  <c r="T248" i="3"/>
  <c r="U248" i="3" s="1"/>
  <c r="V248" i="3"/>
  <c r="W248" i="3"/>
  <c r="T249" i="3"/>
  <c r="U249" i="3" s="1"/>
  <c r="V249" i="3"/>
  <c r="W249" i="3"/>
  <c r="T250" i="3"/>
  <c r="U250" i="3" s="1"/>
  <c r="V250" i="3"/>
  <c r="W250" i="3"/>
  <c r="T251" i="3"/>
  <c r="U251" i="3" s="1"/>
  <c r="V251" i="3"/>
  <c r="W251" i="3"/>
  <c r="T252" i="3"/>
  <c r="X252" i="3" s="1"/>
  <c r="V252" i="3"/>
  <c r="W252" i="3"/>
  <c r="T253" i="3"/>
  <c r="U253" i="3" s="1"/>
  <c r="V253" i="3"/>
  <c r="W253" i="3"/>
  <c r="T254" i="3"/>
  <c r="U254" i="3" s="1"/>
  <c r="V254" i="3"/>
  <c r="W254" i="3"/>
  <c r="T255" i="3"/>
  <c r="U255" i="3" s="1"/>
  <c r="V255" i="3"/>
  <c r="W255" i="3"/>
  <c r="T256" i="3"/>
  <c r="U256" i="3" s="1"/>
  <c r="V256" i="3"/>
  <c r="W256" i="3"/>
  <c r="T257" i="3"/>
  <c r="U257" i="3" s="1"/>
  <c r="V257" i="3"/>
  <c r="W257" i="3"/>
  <c r="T258" i="3"/>
  <c r="U258" i="3" s="1"/>
  <c r="V258" i="3"/>
  <c r="W258" i="3"/>
  <c r="T259" i="3"/>
  <c r="U259" i="3" s="1"/>
  <c r="V259" i="3"/>
  <c r="W259" i="3"/>
  <c r="T260" i="3"/>
  <c r="U260" i="3" s="1"/>
  <c r="V260" i="3"/>
  <c r="W260" i="3"/>
  <c r="T261" i="3"/>
  <c r="U261" i="3" s="1"/>
  <c r="V261" i="3"/>
  <c r="W261" i="3"/>
  <c r="T262" i="3"/>
  <c r="U262" i="3" s="1"/>
  <c r="V262" i="3"/>
  <c r="W262" i="3"/>
  <c r="T263" i="3"/>
  <c r="U263" i="3" s="1"/>
  <c r="V263" i="3"/>
  <c r="W263" i="3"/>
  <c r="T264" i="3"/>
  <c r="X264" i="3" s="1"/>
  <c r="V264" i="3"/>
  <c r="W264" i="3"/>
  <c r="T265" i="3"/>
  <c r="U265" i="3" s="1"/>
  <c r="V265" i="3"/>
  <c r="W265" i="3"/>
  <c r="T266" i="3"/>
  <c r="U266" i="3" s="1"/>
  <c r="V266" i="3"/>
  <c r="W266" i="3"/>
  <c r="X251" i="3" l="1"/>
  <c r="X250" i="3"/>
  <c r="X249" i="3"/>
  <c r="X232" i="3"/>
  <c r="X231" i="3"/>
  <c r="X230" i="3"/>
  <c r="X266" i="3"/>
  <c r="U264" i="3"/>
  <c r="X255" i="3"/>
  <c r="X247" i="3"/>
  <c r="X246" i="3"/>
  <c r="X245" i="3"/>
  <c r="X244" i="3"/>
  <c r="X243" i="3"/>
  <c r="X242" i="3"/>
  <c r="X263" i="3"/>
  <c r="X262" i="3"/>
  <c r="X260" i="3"/>
  <c r="X259" i="3"/>
  <c r="X258" i="3"/>
  <c r="X239" i="3"/>
  <c r="X238" i="3"/>
  <c r="X237" i="3"/>
  <c r="X236" i="3"/>
  <c r="X235" i="3"/>
  <c r="X234" i="3"/>
  <c r="X257" i="3"/>
  <c r="X254" i="3"/>
  <c r="U252" i="3"/>
  <c r="U240" i="3"/>
  <c r="X248" i="3"/>
  <c r="X261" i="3"/>
  <c r="X256" i="3"/>
  <c r="X265" i="3"/>
  <c r="X253" i="3"/>
  <c r="X241" i="3"/>
  <c r="X233" i="3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" i="2"/>
  <c r="U3" i="2"/>
  <c r="U4" i="2"/>
  <c r="U5" i="2"/>
  <c r="U6" i="2"/>
  <c r="U7" i="2"/>
  <c r="U8" i="2"/>
  <c r="U9" i="2"/>
  <c r="T26" i="1" l="1"/>
  <c r="U26" i="1"/>
  <c r="V26" i="1"/>
  <c r="T34" i="1"/>
  <c r="U34" i="1"/>
  <c r="V34" i="1"/>
  <c r="T7" i="1"/>
  <c r="U7" i="1"/>
  <c r="V7" i="1"/>
  <c r="T220" i="3"/>
  <c r="U220" i="3" s="1"/>
  <c r="V220" i="3"/>
  <c r="W220" i="3"/>
  <c r="T221" i="3"/>
  <c r="U221" i="3" s="1"/>
  <c r="V221" i="3"/>
  <c r="W221" i="3"/>
  <c r="T222" i="3"/>
  <c r="U222" i="3" s="1"/>
  <c r="V222" i="3"/>
  <c r="W222" i="3"/>
  <c r="T223" i="3"/>
  <c r="U223" i="3" s="1"/>
  <c r="V223" i="3"/>
  <c r="W223" i="3"/>
  <c r="T224" i="3"/>
  <c r="U224" i="3" s="1"/>
  <c r="V224" i="3"/>
  <c r="W224" i="3"/>
  <c r="T225" i="3"/>
  <c r="U225" i="3" s="1"/>
  <c r="V225" i="3"/>
  <c r="W225" i="3"/>
  <c r="T226" i="3"/>
  <c r="U226" i="3" s="1"/>
  <c r="V226" i="3"/>
  <c r="W226" i="3"/>
  <c r="T227" i="3"/>
  <c r="U227" i="3" s="1"/>
  <c r="V227" i="3"/>
  <c r="W227" i="3"/>
  <c r="T228" i="3"/>
  <c r="U228" i="3" s="1"/>
  <c r="V228" i="3"/>
  <c r="W228" i="3"/>
  <c r="T229" i="3"/>
  <c r="U229" i="3" s="1"/>
  <c r="V229" i="3"/>
  <c r="W229" i="3"/>
  <c r="X226" i="3" l="1"/>
  <c r="X229" i="3"/>
  <c r="X228" i="3"/>
  <c r="X227" i="3"/>
  <c r="X223" i="3"/>
  <c r="X222" i="3"/>
  <c r="X221" i="3"/>
  <c r="X220" i="3"/>
  <c r="X225" i="3"/>
  <c r="X224" i="3"/>
  <c r="T209" i="3"/>
  <c r="U209" i="3" s="1"/>
  <c r="V209" i="3"/>
  <c r="W209" i="3"/>
  <c r="T210" i="3"/>
  <c r="U210" i="3" s="1"/>
  <c r="V210" i="3"/>
  <c r="W210" i="3"/>
  <c r="T211" i="3"/>
  <c r="U211" i="3" s="1"/>
  <c r="V211" i="3"/>
  <c r="W211" i="3"/>
  <c r="T212" i="3"/>
  <c r="U212" i="3" s="1"/>
  <c r="V212" i="3"/>
  <c r="W212" i="3"/>
  <c r="T213" i="3"/>
  <c r="U213" i="3" s="1"/>
  <c r="V213" i="3"/>
  <c r="W213" i="3"/>
  <c r="T17" i="3"/>
  <c r="U17" i="3" s="1"/>
  <c r="V17" i="3"/>
  <c r="W17" i="3"/>
  <c r="T215" i="3"/>
  <c r="U215" i="3" s="1"/>
  <c r="V215" i="3"/>
  <c r="W215" i="3"/>
  <c r="T216" i="3"/>
  <c r="U216" i="3" s="1"/>
  <c r="V216" i="3"/>
  <c r="W216" i="3"/>
  <c r="T217" i="3"/>
  <c r="U217" i="3" s="1"/>
  <c r="V217" i="3"/>
  <c r="W217" i="3"/>
  <c r="T218" i="3"/>
  <c r="U218" i="3" s="1"/>
  <c r="V218" i="3"/>
  <c r="W218" i="3"/>
  <c r="T219" i="3"/>
  <c r="U219" i="3" s="1"/>
  <c r="V219" i="3"/>
  <c r="W219" i="3"/>
  <c r="X209" i="3" l="1"/>
  <c r="X219" i="3"/>
  <c r="X211" i="3"/>
  <c r="X210" i="3"/>
  <c r="X218" i="3"/>
  <c r="X217" i="3"/>
  <c r="X216" i="3"/>
  <c r="X215" i="3"/>
  <c r="X17" i="3"/>
  <c r="X213" i="3"/>
  <c r="X212" i="3"/>
  <c r="T54" i="1"/>
  <c r="U54" i="1"/>
  <c r="V54" i="1"/>
  <c r="T12" i="1"/>
  <c r="U12" i="1"/>
  <c r="V12" i="1"/>
  <c r="S2" i="4"/>
  <c r="T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 l="1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V5" i="2"/>
  <c r="V6" i="2"/>
  <c r="V7" i="2"/>
  <c r="V8" i="2"/>
  <c r="V9" i="2"/>
  <c r="T109" i="3"/>
  <c r="U109" i="3" s="1"/>
  <c r="V109" i="3"/>
  <c r="W109" i="3"/>
  <c r="T112" i="3"/>
  <c r="U112" i="3" s="1"/>
  <c r="V112" i="3"/>
  <c r="W112" i="3"/>
  <c r="T113" i="3"/>
  <c r="U113" i="3" s="1"/>
  <c r="V113" i="3"/>
  <c r="W113" i="3"/>
  <c r="T114" i="3"/>
  <c r="U114" i="3" s="1"/>
  <c r="V114" i="3"/>
  <c r="W114" i="3"/>
  <c r="T115" i="3"/>
  <c r="U115" i="3" s="1"/>
  <c r="V115" i="3"/>
  <c r="W115" i="3"/>
  <c r="T50" i="3"/>
  <c r="U50" i="3" s="1"/>
  <c r="V50" i="3"/>
  <c r="W50" i="3"/>
  <c r="T117" i="3"/>
  <c r="U117" i="3" s="1"/>
  <c r="V117" i="3"/>
  <c r="W117" i="3"/>
  <c r="T118" i="3"/>
  <c r="U118" i="3" s="1"/>
  <c r="V118" i="3"/>
  <c r="W118" i="3"/>
  <c r="T22" i="3"/>
  <c r="U22" i="3" s="1"/>
  <c r="V22" i="3"/>
  <c r="W22" i="3"/>
  <c r="T120" i="3"/>
  <c r="U120" i="3" s="1"/>
  <c r="V120" i="3"/>
  <c r="W120" i="3"/>
  <c r="T121" i="3"/>
  <c r="U121" i="3" s="1"/>
  <c r="V121" i="3"/>
  <c r="W121" i="3"/>
  <c r="T122" i="3"/>
  <c r="U122" i="3" s="1"/>
  <c r="V122" i="3"/>
  <c r="W122" i="3"/>
  <c r="T123" i="3"/>
  <c r="U123" i="3" s="1"/>
  <c r="V123" i="3"/>
  <c r="W123" i="3"/>
  <c r="T124" i="3"/>
  <c r="U124" i="3" s="1"/>
  <c r="V124" i="3"/>
  <c r="W124" i="3"/>
  <c r="T125" i="3"/>
  <c r="U125" i="3" s="1"/>
  <c r="V125" i="3"/>
  <c r="W125" i="3"/>
  <c r="T126" i="3"/>
  <c r="U126" i="3" s="1"/>
  <c r="V126" i="3"/>
  <c r="W126" i="3"/>
  <c r="T127" i="3"/>
  <c r="U127" i="3" s="1"/>
  <c r="V127" i="3"/>
  <c r="W127" i="3"/>
  <c r="T128" i="3"/>
  <c r="U128" i="3" s="1"/>
  <c r="V128" i="3"/>
  <c r="W128" i="3"/>
  <c r="T129" i="3"/>
  <c r="X129" i="3" s="1"/>
  <c r="V129" i="3"/>
  <c r="W129" i="3"/>
  <c r="T130" i="3"/>
  <c r="U130" i="3" s="1"/>
  <c r="V130" i="3"/>
  <c r="W130" i="3"/>
  <c r="T131" i="3"/>
  <c r="U131" i="3" s="1"/>
  <c r="V131" i="3"/>
  <c r="W131" i="3"/>
  <c r="T132" i="3"/>
  <c r="U132" i="3" s="1"/>
  <c r="V132" i="3"/>
  <c r="W132" i="3"/>
  <c r="T133" i="3"/>
  <c r="U133" i="3" s="1"/>
  <c r="V133" i="3"/>
  <c r="W133" i="3"/>
  <c r="T134" i="3"/>
  <c r="U134" i="3" s="1"/>
  <c r="V134" i="3"/>
  <c r="W134" i="3"/>
  <c r="T135" i="3"/>
  <c r="U135" i="3" s="1"/>
  <c r="V135" i="3"/>
  <c r="W135" i="3"/>
  <c r="T136" i="3"/>
  <c r="U136" i="3" s="1"/>
  <c r="V136" i="3"/>
  <c r="W136" i="3"/>
  <c r="T137" i="3"/>
  <c r="U137" i="3" s="1"/>
  <c r="V137" i="3"/>
  <c r="W137" i="3"/>
  <c r="T71" i="3"/>
  <c r="U71" i="3" s="1"/>
  <c r="V71" i="3"/>
  <c r="W71" i="3"/>
  <c r="T139" i="3"/>
  <c r="U139" i="3" s="1"/>
  <c r="V139" i="3"/>
  <c r="W139" i="3"/>
  <c r="T140" i="3"/>
  <c r="U140" i="3" s="1"/>
  <c r="V140" i="3"/>
  <c r="W140" i="3"/>
  <c r="T141" i="3"/>
  <c r="U141" i="3" s="1"/>
  <c r="V141" i="3"/>
  <c r="W141" i="3"/>
  <c r="T142" i="3"/>
  <c r="U142" i="3" s="1"/>
  <c r="V142" i="3"/>
  <c r="W142" i="3"/>
  <c r="T143" i="3"/>
  <c r="U143" i="3" s="1"/>
  <c r="V143" i="3"/>
  <c r="W143" i="3"/>
  <c r="T144" i="3"/>
  <c r="U144" i="3" s="1"/>
  <c r="V144" i="3"/>
  <c r="W144" i="3"/>
  <c r="T145" i="3"/>
  <c r="U145" i="3" s="1"/>
  <c r="V145" i="3"/>
  <c r="W145" i="3"/>
  <c r="T146" i="3"/>
  <c r="U146" i="3" s="1"/>
  <c r="V146" i="3"/>
  <c r="W146" i="3"/>
  <c r="T147" i="3"/>
  <c r="U147" i="3" s="1"/>
  <c r="V147" i="3"/>
  <c r="W147" i="3"/>
  <c r="T148" i="3"/>
  <c r="U148" i="3" s="1"/>
  <c r="V148" i="3"/>
  <c r="W148" i="3"/>
  <c r="T149" i="3"/>
  <c r="U149" i="3" s="1"/>
  <c r="V149" i="3"/>
  <c r="W149" i="3"/>
  <c r="T150" i="3"/>
  <c r="U150" i="3" s="1"/>
  <c r="V150" i="3"/>
  <c r="W150" i="3"/>
  <c r="T151" i="3"/>
  <c r="U151" i="3" s="1"/>
  <c r="V151" i="3"/>
  <c r="W151" i="3"/>
  <c r="T152" i="3"/>
  <c r="U152" i="3" s="1"/>
  <c r="V152" i="3"/>
  <c r="W152" i="3"/>
  <c r="T153" i="3"/>
  <c r="U153" i="3" s="1"/>
  <c r="V153" i="3"/>
  <c r="W153" i="3"/>
  <c r="T154" i="3"/>
  <c r="U154" i="3" s="1"/>
  <c r="V154" i="3"/>
  <c r="W154" i="3"/>
  <c r="T155" i="3"/>
  <c r="U155" i="3" s="1"/>
  <c r="V155" i="3"/>
  <c r="W155" i="3"/>
  <c r="T156" i="3"/>
  <c r="U156" i="3" s="1"/>
  <c r="V156" i="3"/>
  <c r="W156" i="3"/>
  <c r="T157" i="3"/>
  <c r="U157" i="3" s="1"/>
  <c r="V157" i="3"/>
  <c r="W157" i="3"/>
  <c r="T19" i="3"/>
  <c r="U19" i="3" s="1"/>
  <c r="V19" i="3"/>
  <c r="W19" i="3"/>
  <c r="T159" i="3"/>
  <c r="U159" i="3" s="1"/>
  <c r="V159" i="3"/>
  <c r="W159" i="3"/>
  <c r="T160" i="3"/>
  <c r="X160" i="3" s="1"/>
  <c r="V160" i="3"/>
  <c r="W160" i="3"/>
  <c r="T161" i="3"/>
  <c r="U161" i="3" s="1"/>
  <c r="V161" i="3"/>
  <c r="W161" i="3"/>
  <c r="T162" i="3"/>
  <c r="U162" i="3" s="1"/>
  <c r="V162" i="3"/>
  <c r="W162" i="3"/>
  <c r="T163" i="3"/>
  <c r="X163" i="3" s="1"/>
  <c r="V163" i="3"/>
  <c r="W163" i="3"/>
  <c r="T164" i="3"/>
  <c r="U164" i="3" s="1"/>
  <c r="V164" i="3"/>
  <c r="W164" i="3"/>
  <c r="T165" i="3"/>
  <c r="U165" i="3" s="1"/>
  <c r="V165" i="3"/>
  <c r="W165" i="3"/>
  <c r="T166" i="3"/>
  <c r="U166" i="3" s="1"/>
  <c r="V166" i="3"/>
  <c r="W166" i="3"/>
  <c r="T167" i="3"/>
  <c r="U167" i="3" s="1"/>
  <c r="V167" i="3"/>
  <c r="W167" i="3"/>
  <c r="T168" i="3"/>
  <c r="X168" i="3" s="1"/>
  <c r="V168" i="3"/>
  <c r="W168" i="3"/>
  <c r="T169" i="3"/>
  <c r="U169" i="3" s="1"/>
  <c r="V169" i="3"/>
  <c r="W169" i="3"/>
  <c r="T170" i="3"/>
  <c r="U170" i="3" s="1"/>
  <c r="V170" i="3"/>
  <c r="W170" i="3"/>
  <c r="T75" i="3"/>
  <c r="X75" i="3" s="1"/>
  <c r="V75" i="3"/>
  <c r="W75" i="3"/>
  <c r="T172" i="3"/>
  <c r="U172" i="3" s="1"/>
  <c r="V172" i="3"/>
  <c r="W172" i="3"/>
  <c r="T173" i="3"/>
  <c r="X173" i="3" s="1"/>
  <c r="V173" i="3"/>
  <c r="W173" i="3"/>
  <c r="T174" i="3"/>
  <c r="U174" i="3" s="1"/>
  <c r="V174" i="3"/>
  <c r="W174" i="3"/>
  <c r="T175" i="3"/>
  <c r="U175" i="3" s="1"/>
  <c r="V175" i="3"/>
  <c r="W175" i="3"/>
  <c r="T26" i="3"/>
  <c r="U26" i="3" s="1"/>
  <c r="V26" i="3"/>
  <c r="W26" i="3"/>
  <c r="T177" i="3"/>
  <c r="U177" i="3" s="1"/>
  <c r="V177" i="3"/>
  <c r="W177" i="3"/>
  <c r="T178" i="3"/>
  <c r="U178" i="3" s="1"/>
  <c r="V178" i="3"/>
  <c r="W178" i="3"/>
  <c r="T179" i="3"/>
  <c r="X179" i="3" s="1"/>
  <c r="V179" i="3"/>
  <c r="W179" i="3"/>
  <c r="T180" i="3"/>
  <c r="X180" i="3" s="1"/>
  <c r="V180" i="3"/>
  <c r="W180" i="3"/>
  <c r="T181" i="3"/>
  <c r="U181" i="3" s="1"/>
  <c r="V181" i="3"/>
  <c r="W181" i="3"/>
  <c r="T182" i="3"/>
  <c r="U182" i="3" s="1"/>
  <c r="V182" i="3"/>
  <c r="W182" i="3"/>
  <c r="T183" i="3"/>
  <c r="U183" i="3" s="1"/>
  <c r="V183" i="3"/>
  <c r="W183" i="3"/>
  <c r="T184" i="3"/>
  <c r="U184" i="3" s="1"/>
  <c r="V184" i="3"/>
  <c r="W184" i="3"/>
  <c r="T185" i="3"/>
  <c r="X185" i="3" s="1"/>
  <c r="V185" i="3"/>
  <c r="W185" i="3"/>
  <c r="T186" i="3"/>
  <c r="U186" i="3" s="1"/>
  <c r="V186" i="3"/>
  <c r="W186" i="3"/>
  <c r="T187" i="3"/>
  <c r="X187" i="3" s="1"/>
  <c r="V187" i="3"/>
  <c r="W187" i="3"/>
  <c r="T188" i="3"/>
  <c r="U188" i="3" s="1"/>
  <c r="V188" i="3"/>
  <c r="W188" i="3"/>
  <c r="T189" i="3"/>
  <c r="U189" i="3" s="1"/>
  <c r="V189" i="3"/>
  <c r="W189" i="3"/>
  <c r="T190" i="3"/>
  <c r="U190" i="3" s="1"/>
  <c r="V190" i="3"/>
  <c r="W190" i="3"/>
  <c r="T191" i="3"/>
  <c r="U191" i="3" s="1"/>
  <c r="V191" i="3"/>
  <c r="W191" i="3"/>
  <c r="T192" i="3"/>
  <c r="X192" i="3" s="1"/>
  <c r="V192" i="3"/>
  <c r="W192" i="3"/>
  <c r="T193" i="3"/>
  <c r="U193" i="3" s="1"/>
  <c r="V193" i="3"/>
  <c r="W193" i="3"/>
  <c r="T194" i="3"/>
  <c r="U194" i="3" s="1"/>
  <c r="V194" i="3"/>
  <c r="W194" i="3"/>
  <c r="T195" i="3"/>
  <c r="U195" i="3" s="1"/>
  <c r="V195" i="3"/>
  <c r="W195" i="3"/>
  <c r="T196" i="3"/>
  <c r="U196" i="3" s="1"/>
  <c r="V196" i="3"/>
  <c r="W196" i="3"/>
  <c r="T197" i="3"/>
  <c r="U197" i="3" s="1"/>
  <c r="V197" i="3"/>
  <c r="W197" i="3"/>
  <c r="T198" i="3"/>
  <c r="U198" i="3" s="1"/>
  <c r="V198" i="3"/>
  <c r="W198" i="3"/>
  <c r="T199" i="3"/>
  <c r="U199" i="3" s="1"/>
  <c r="V199" i="3"/>
  <c r="W199" i="3"/>
  <c r="T200" i="3"/>
  <c r="U200" i="3" s="1"/>
  <c r="V200" i="3"/>
  <c r="W200" i="3"/>
  <c r="T201" i="3"/>
  <c r="U201" i="3" s="1"/>
  <c r="V201" i="3"/>
  <c r="W201" i="3"/>
  <c r="T202" i="3"/>
  <c r="U202" i="3" s="1"/>
  <c r="V202" i="3"/>
  <c r="W202" i="3"/>
  <c r="T203" i="3"/>
  <c r="U203" i="3" s="1"/>
  <c r="V203" i="3"/>
  <c r="W203" i="3"/>
  <c r="T204" i="3"/>
  <c r="X204" i="3" s="1"/>
  <c r="V204" i="3"/>
  <c r="W204" i="3"/>
  <c r="T67" i="3"/>
  <c r="U67" i="3" s="1"/>
  <c r="V67" i="3"/>
  <c r="W67" i="3"/>
  <c r="T206" i="3"/>
  <c r="U206" i="3" s="1"/>
  <c r="V206" i="3"/>
  <c r="W206" i="3"/>
  <c r="T207" i="3"/>
  <c r="U207" i="3" s="1"/>
  <c r="V207" i="3"/>
  <c r="W207" i="3"/>
  <c r="T208" i="3"/>
  <c r="U208" i="3" s="1"/>
  <c r="V208" i="3"/>
  <c r="W208" i="3"/>
  <c r="T119" i="3"/>
  <c r="U119" i="3" s="1"/>
  <c r="V119" i="3"/>
  <c r="W119" i="3"/>
  <c r="T13" i="3"/>
  <c r="U13" i="3" s="1"/>
  <c r="V13" i="3"/>
  <c r="W13" i="3"/>
  <c r="T59" i="1"/>
  <c r="U59" i="1"/>
  <c r="V59" i="1"/>
  <c r="T40" i="1"/>
  <c r="U40" i="1"/>
  <c r="V40" i="1"/>
  <c r="T35" i="1"/>
  <c r="U35" i="1"/>
  <c r="V35" i="1"/>
  <c r="T19" i="1"/>
  <c r="U19" i="1"/>
  <c r="V19" i="1"/>
  <c r="T31" i="1"/>
  <c r="U31" i="1"/>
  <c r="V31" i="1"/>
  <c r="T38" i="1"/>
  <c r="U38" i="1"/>
  <c r="V38" i="1"/>
  <c r="T6" i="1"/>
  <c r="U6" i="1"/>
  <c r="V6" i="1"/>
  <c r="T14" i="1"/>
  <c r="U14" i="1"/>
  <c r="V14" i="1"/>
  <c r="T29" i="1"/>
  <c r="U29" i="1"/>
  <c r="V29" i="1"/>
  <c r="T5" i="1"/>
  <c r="U5" i="1"/>
  <c r="V5" i="1"/>
  <c r="T37" i="1"/>
  <c r="U37" i="1"/>
  <c r="V37" i="1"/>
  <c r="T46" i="1"/>
  <c r="U46" i="1"/>
  <c r="V46" i="1"/>
  <c r="T39" i="1"/>
  <c r="U39" i="1"/>
  <c r="V39" i="1"/>
  <c r="T24" i="1"/>
  <c r="U24" i="1"/>
  <c r="V24" i="1"/>
  <c r="T58" i="1"/>
  <c r="U58" i="1"/>
  <c r="V58" i="1"/>
  <c r="T8" i="1"/>
  <c r="U8" i="1"/>
  <c r="V8" i="1"/>
  <c r="T32" i="1"/>
  <c r="U32" i="1"/>
  <c r="V32" i="1"/>
  <c r="T21" i="1"/>
  <c r="U21" i="1"/>
  <c r="V21" i="1"/>
  <c r="T66" i="1"/>
  <c r="U66" i="1"/>
  <c r="V66" i="1"/>
  <c r="T33" i="1"/>
  <c r="U33" i="1"/>
  <c r="V33" i="1"/>
  <c r="T25" i="1"/>
  <c r="U25" i="1"/>
  <c r="V25" i="1"/>
  <c r="T30" i="1"/>
  <c r="U30" i="1"/>
  <c r="V30" i="1"/>
  <c r="T56" i="1"/>
  <c r="U56" i="1"/>
  <c r="V56" i="1"/>
  <c r="X109" i="3" l="1"/>
  <c r="X207" i="3"/>
  <c r="X206" i="3"/>
  <c r="X67" i="3"/>
  <c r="X197" i="3"/>
  <c r="X159" i="3"/>
  <c r="X121" i="3"/>
  <c r="X201" i="3"/>
  <c r="X200" i="3"/>
  <c r="X199" i="3"/>
  <c r="X181" i="3"/>
  <c r="X135" i="3"/>
  <c r="X183" i="3"/>
  <c r="X151" i="3"/>
  <c r="X137" i="3"/>
  <c r="X127" i="3"/>
  <c r="X113" i="3"/>
  <c r="X13" i="3"/>
  <c r="X119" i="3"/>
  <c r="X195" i="3"/>
  <c r="X194" i="3"/>
  <c r="X193" i="3"/>
  <c r="X153" i="3"/>
  <c r="X143" i="3"/>
  <c r="X167" i="3"/>
  <c r="X166" i="3"/>
  <c r="X165" i="3"/>
  <c r="X145" i="3"/>
  <c r="X22" i="3"/>
  <c r="X203" i="3"/>
  <c r="U187" i="3"/>
  <c r="U185" i="3"/>
  <c r="U179" i="3"/>
  <c r="U173" i="3"/>
  <c r="U75" i="3"/>
  <c r="X19" i="3"/>
  <c r="X157" i="3"/>
  <c r="X156" i="3"/>
  <c r="X155" i="3"/>
  <c r="X150" i="3"/>
  <c r="X149" i="3"/>
  <c r="X148" i="3"/>
  <c r="X147" i="3"/>
  <c r="X142" i="3"/>
  <c r="X141" i="3"/>
  <c r="X140" i="3"/>
  <c r="X139" i="3"/>
  <c r="X134" i="3"/>
  <c r="X133" i="3"/>
  <c r="X132" i="3"/>
  <c r="U129" i="3"/>
  <c r="X161" i="3"/>
  <c r="X191" i="3"/>
  <c r="X190" i="3"/>
  <c r="X189" i="3"/>
  <c r="X178" i="3"/>
  <c r="X177" i="3"/>
  <c r="X26" i="3"/>
  <c r="X175" i="3"/>
  <c r="X170" i="3"/>
  <c r="X169" i="3"/>
  <c r="U163" i="3"/>
  <c r="X126" i="3"/>
  <c r="X125" i="3"/>
  <c r="X124" i="3"/>
  <c r="X123" i="3"/>
  <c r="X118" i="3"/>
  <c r="X117" i="3"/>
  <c r="X50" i="3"/>
  <c r="X115" i="3"/>
  <c r="X131" i="3"/>
  <c r="X198" i="3"/>
  <c r="X174" i="3"/>
  <c r="X164" i="3"/>
  <c r="X130" i="3"/>
  <c r="X114" i="3"/>
  <c r="X208" i="3"/>
  <c r="X196" i="3"/>
  <c r="X184" i="3"/>
  <c r="X172" i="3"/>
  <c r="X162" i="3"/>
  <c r="X152" i="3"/>
  <c r="X144" i="3"/>
  <c r="X136" i="3"/>
  <c r="X128" i="3"/>
  <c r="X120" i="3"/>
  <c r="X112" i="3"/>
  <c r="X188" i="3"/>
  <c r="X154" i="3"/>
  <c r="X146" i="3"/>
  <c r="X71" i="3"/>
  <c r="X122" i="3"/>
  <c r="X202" i="3"/>
  <c r="X182" i="3"/>
  <c r="U204" i="3"/>
  <c r="U192" i="3"/>
  <c r="U180" i="3"/>
  <c r="U168" i="3"/>
  <c r="U160" i="3"/>
  <c r="X186" i="3"/>
  <c r="T79" i="3"/>
  <c r="U79" i="3" s="1"/>
  <c r="V79" i="3"/>
  <c r="W79" i="3"/>
  <c r="T37" i="3"/>
  <c r="U37" i="3" s="1"/>
  <c r="V37" i="3"/>
  <c r="W37" i="3"/>
  <c r="T38" i="3"/>
  <c r="U38" i="3" s="1"/>
  <c r="V38" i="3"/>
  <c r="W38" i="3"/>
  <c r="T88" i="3"/>
  <c r="U88" i="3" s="1"/>
  <c r="V88" i="3"/>
  <c r="W88" i="3"/>
  <c r="T205" i="3"/>
  <c r="U205" i="3" s="1"/>
  <c r="V205" i="3"/>
  <c r="W205" i="3"/>
  <c r="T138" i="3"/>
  <c r="U138" i="3" s="1"/>
  <c r="V138" i="3"/>
  <c r="W138" i="3"/>
  <c r="T92" i="3"/>
  <c r="U92" i="3" s="1"/>
  <c r="V92" i="3"/>
  <c r="W92" i="3"/>
  <c r="T93" i="3"/>
  <c r="U93" i="3" s="1"/>
  <c r="V93" i="3"/>
  <c r="W93" i="3"/>
  <c r="T97" i="3"/>
  <c r="U97" i="3" s="1"/>
  <c r="V97" i="3"/>
  <c r="W97" i="3"/>
  <c r="T101" i="3"/>
  <c r="U101" i="3" s="1"/>
  <c r="V101" i="3"/>
  <c r="W101" i="3"/>
  <c r="T102" i="3"/>
  <c r="U102" i="3" s="1"/>
  <c r="V102" i="3"/>
  <c r="W102" i="3"/>
  <c r="T8" i="3"/>
  <c r="U8" i="3" s="1"/>
  <c r="V8" i="3"/>
  <c r="W8" i="3"/>
  <c r="T95" i="3"/>
  <c r="U95" i="3" s="1"/>
  <c r="V95" i="3"/>
  <c r="W95" i="3"/>
  <c r="T87" i="3"/>
  <c r="U87" i="3" s="1"/>
  <c r="V87" i="3"/>
  <c r="W87" i="3"/>
  <c r="T100" i="3"/>
  <c r="X100" i="3" s="1"/>
  <c r="V100" i="3"/>
  <c r="W100" i="3"/>
  <c r="T116" i="3"/>
  <c r="U116" i="3" s="1"/>
  <c r="V116" i="3"/>
  <c r="W116" i="3"/>
  <c r="T29" i="3"/>
  <c r="U29" i="3" s="1"/>
  <c r="V29" i="3"/>
  <c r="W29" i="3"/>
  <c r="T171" i="3"/>
  <c r="U171" i="3" s="1"/>
  <c r="V171" i="3"/>
  <c r="W171" i="3"/>
  <c r="T33" i="3"/>
  <c r="U33" i="3" s="1"/>
  <c r="V33" i="3"/>
  <c r="W33" i="3"/>
  <c r="T34" i="3"/>
  <c r="U34" i="3" s="1"/>
  <c r="V34" i="3"/>
  <c r="W34" i="3"/>
  <c r="T35" i="3"/>
  <c r="U35" i="3" s="1"/>
  <c r="V35" i="3"/>
  <c r="W35" i="3"/>
  <c r="T103" i="3"/>
  <c r="X103" i="3" s="1"/>
  <c r="V103" i="3"/>
  <c r="W103" i="3"/>
  <c r="T49" i="3"/>
  <c r="U49" i="3" s="1"/>
  <c r="V49" i="3"/>
  <c r="W49" i="3"/>
  <c r="T56" i="3"/>
  <c r="U56" i="3" s="1"/>
  <c r="V56" i="3"/>
  <c r="W56" i="3"/>
  <c r="T108" i="3"/>
  <c r="U108" i="3" s="1"/>
  <c r="V108" i="3"/>
  <c r="W108" i="3"/>
  <c r="T27" i="3"/>
  <c r="U27" i="3" s="1"/>
  <c r="V27" i="3"/>
  <c r="W27" i="3"/>
  <c r="T110" i="3"/>
  <c r="U110" i="3" s="1"/>
  <c r="V110" i="3"/>
  <c r="W110" i="3"/>
  <c r="X38" i="3" l="1"/>
  <c r="X37" i="3"/>
  <c r="X79" i="3"/>
  <c r="X171" i="3"/>
  <c r="X87" i="3"/>
  <c r="X95" i="3"/>
  <c r="X108" i="3"/>
  <c r="U100" i="3"/>
  <c r="X138" i="3"/>
  <c r="X102" i="3"/>
  <c r="X101" i="3"/>
  <c r="X97" i="3"/>
  <c r="X93" i="3"/>
  <c r="X110" i="3"/>
  <c r="X56" i="3"/>
  <c r="X34" i="3"/>
  <c r="U103" i="3"/>
  <c r="X35" i="3"/>
  <c r="X27" i="3"/>
  <c r="X29" i="3"/>
  <c r="X92" i="3"/>
  <c r="X116" i="3"/>
  <c r="X205" i="3"/>
  <c r="X49" i="3"/>
  <c r="X33" i="3"/>
  <c r="X88" i="3"/>
  <c r="X8" i="3"/>
  <c r="T111" i="3"/>
  <c r="U111" i="3" s="1"/>
  <c r="V111" i="3"/>
  <c r="W111" i="3"/>
  <c r="T31" i="3"/>
  <c r="U31" i="3" s="1"/>
  <c r="V31" i="3"/>
  <c r="W31" i="3"/>
  <c r="T176" i="3"/>
  <c r="U176" i="3" s="1"/>
  <c r="V176" i="3"/>
  <c r="W176" i="3"/>
  <c r="T106" i="3"/>
  <c r="U106" i="3" s="1"/>
  <c r="V106" i="3"/>
  <c r="W106" i="3"/>
  <c r="T18" i="3"/>
  <c r="U18" i="3" s="1"/>
  <c r="V18" i="3"/>
  <c r="W18" i="3"/>
  <c r="T90" i="3"/>
  <c r="U90" i="3" s="1"/>
  <c r="V90" i="3"/>
  <c r="W90" i="3"/>
  <c r="T68" i="3"/>
  <c r="U68" i="3" s="1"/>
  <c r="V68" i="3"/>
  <c r="W68" i="3"/>
  <c r="T76" i="3"/>
  <c r="U76" i="3" s="1"/>
  <c r="V76" i="3"/>
  <c r="W76" i="3"/>
  <c r="T3" i="3"/>
  <c r="U3" i="3" s="1"/>
  <c r="V3" i="3"/>
  <c r="W3" i="3"/>
  <c r="T78" i="3"/>
  <c r="U78" i="3" s="1"/>
  <c r="V78" i="3"/>
  <c r="W78" i="3"/>
  <c r="T42" i="1"/>
  <c r="U42" i="1"/>
  <c r="V42" i="1"/>
  <c r="T61" i="1"/>
  <c r="U61" i="1"/>
  <c r="V61" i="1"/>
  <c r="X176" i="3" l="1"/>
  <c r="X31" i="3"/>
  <c r="X111" i="3"/>
  <c r="X90" i="3"/>
  <c r="X18" i="3"/>
  <c r="X76" i="3"/>
  <c r="X78" i="3"/>
  <c r="X106" i="3"/>
  <c r="X3" i="3"/>
  <c r="X68" i="3"/>
  <c r="T85" i="3"/>
  <c r="U85" i="3" s="1"/>
  <c r="V85" i="3"/>
  <c r="W85" i="3"/>
  <c r="T62" i="3"/>
  <c r="U62" i="3" s="1"/>
  <c r="V62" i="3"/>
  <c r="W62" i="3"/>
  <c r="T77" i="3"/>
  <c r="U77" i="3" s="1"/>
  <c r="V77" i="3"/>
  <c r="W77" i="3"/>
  <c r="T98" i="3"/>
  <c r="X98" i="3" s="1"/>
  <c r="V98" i="3"/>
  <c r="W98" i="3"/>
  <c r="U98" i="3" l="1"/>
  <c r="X77" i="3"/>
  <c r="X85" i="3"/>
  <c r="X62" i="3"/>
  <c r="T58" i="3"/>
  <c r="T59" i="3"/>
  <c r="T65" i="3"/>
  <c r="T43" i="3"/>
  <c r="T104" i="3"/>
  <c r="T2" i="3"/>
  <c r="T5" i="3"/>
  <c r="T14" i="3"/>
  <c r="T91" i="3"/>
  <c r="T40" i="3"/>
  <c r="T66" i="3"/>
  <c r="T80" i="3"/>
  <c r="T28" i="3"/>
  <c r="T96" i="3"/>
  <c r="T4" i="3"/>
  <c r="T9" i="3"/>
  <c r="T30" i="3"/>
  <c r="T52" i="3"/>
  <c r="T36" i="3"/>
  <c r="T107" i="3"/>
  <c r="T214" i="3"/>
  <c r="T60" i="3"/>
  <c r="T82" i="3"/>
  <c r="T70" i="3"/>
  <c r="T42" i="3"/>
  <c r="T74" i="3"/>
  <c r="T16" i="3"/>
  <c r="T61" i="3"/>
  <c r="T24" i="3"/>
  <c r="T99" i="3"/>
  <c r="T32" i="3"/>
  <c r="T44" i="3"/>
  <c r="T6" i="3"/>
  <c r="T47" i="3"/>
  <c r="T86" i="3"/>
  <c r="T64" i="3"/>
  <c r="T10" i="3"/>
  <c r="T51" i="3"/>
  <c r="T89" i="3"/>
  <c r="T41" i="3"/>
  <c r="T83" i="3"/>
  <c r="T45" i="3"/>
  <c r="T20" i="3"/>
  <c r="T105" i="3"/>
  <c r="T11" i="3"/>
  <c r="T57" i="3"/>
  <c r="T72" i="3"/>
  <c r="T84" i="3"/>
  <c r="T158" i="3"/>
  <c r="T73" i="3"/>
  <c r="T94" i="3"/>
  <c r="T53" i="3"/>
  <c r="T39" i="3"/>
  <c r="T7" i="3"/>
  <c r="T55" i="3"/>
  <c r="T12" i="3"/>
  <c r="T21" i="3"/>
  <c r="T23" i="3"/>
  <c r="T15" i="3"/>
  <c r="T81" i="3"/>
  <c r="T54" i="3"/>
  <c r="T69" i="3"/>
  <c r="T25" i="3"/>
  <c r="T46" i="3"/>
  <c r="T63" i="3"/>
  <c r="T48" i="3"/>
  <c r="T64" i="1" l="1"/>
  <c r="T67" i="1"/>
  <c r="T52" i="1"/>
  <c r="T63" i="1"/>
  <c r="T28" i="1"/>
  <c r="T55" i="1"/>
  <c r="T49" i="1"/>
  <c r="T36" i="1"/>
  <c r="V44" i="3"/>
  <c r="U28" i="1" l="1"/>
  <c r="V28" i="1"/>
  <c r="V2" i="2" l="1"/>
  <c r="V3" i="2"/>
  <c r="V4" i="2"/>
  <c r="U49" i="1"/>
  <c r="V49" i="1"/>
  <c r="U64" i="1"/>
  <c r="V64" i="1"/>
  <c r="U67" i="1"/>
  <c r="V67" i="1"/>
  <c r="U66" i="3" l="1"/>
  <c r="V66" i="3"/>
  <c r="W66" i="3"/>
  <c r="X66" i="3" l="1"/>
  <c r="U63" i="1" l="1"/>
  <c r="V63" i="1"/>
  <c r="U16" i="3" l="1"/>
  <c r="V16" i="3"/>
  <c r="W16" i="3"/>
  <c r="X16" i="3" l="1"/>
  <c r="U55" i="1" l="1"/>
  <c r="V55" i="1"/>
  <c r="U99" i="3" l="1"/>
  <c r="V99" i="3"/>
  <c r="W99" i="3"/>
  <c r="U36" i="1"/>
  <c r="V36" i="1"/>
  <c r="X99" i="3" l="1"/>
  <c r="U61" i="3"/>
  <c r="V61" i="3"/>
  <c r="W61" i="3"/>
  <c r="X61" i="3" l="1"/>
  <c r="U48" i="3" l="1"/>
  <c r="V48" i="3"/>
  <c r="W48" i="3"/>
  <c r="U86" i="3"/>
  <c r="V86" i="3"/>
  <c r="W86" i="3"/>
  <c r="X86" i="3" l="1"/>
  <c r="X48" i="3"/>
  <c r="U46" i="3" l="1"/>
  <c r="V46" i="3"/>
  <c r="W46" i="3"/>
  <c r="U214" i="3"/>
  <c r="V214" i="3"/>
  <c r="W214" i="3"/>
  <c r="U73" i="3"/>
  <c r="V73" i="3"/>
  <c r="W73" i="3"/>
  <c r="X73" i="3" l="1"/>
  <c r="X214" i="3"/>
  <c r="X46" i="3"/>
  <c r="U52" i="1" l="1"/>
  <c r="V52" i="1"/>
  <c r="U25" i="3" l="1"/>
  <c r="V25" i="3"/>
  <c r="W25" i="3"/>
  <c r="U15" i="3"/>
  <c r="V15" i="3"/>
  <c r="W15" i="3"/>
  <c r="U74" i="3"/>
  <c r="V74" i="3"/>
  <c r="W74" i="3"/>
  <c r="U2" i="3"/>
  <c r="V2" i="3"/>
  <c r="W2" i="3"/>
  <c r="U14" i="3"/>
  <c r="V14" i="3"/>
  <c r="W14" i="3"/>
  <c r="U89" i="3"/>
  <c r="V89" i="3"/>
  <c r="W89" i="3"/>
  <c r="U96" i="3"/>
  <c r="V96" i="3"/>
  <c r="W96" i="3"/>
  <c r="U21" i="3"/>
  <c r="V21" i="3"/>
  <c r="W21" i="3"/>
  <c r="U60" i="3"/>
  <c r="V60" i="3"/>
  <c r="W60" i="3"/>
  <c r="U11" i="3"/>
  <c r="V11" i="3"/>
  <c r="W11" i="3"/>
  <c r="U55" i="3"/>
  <c r="V55" i="3"/>
  <c r="W55" i="3"/>
  <c r="U104" i="3"/>
  <c r="V104" i="3"/>
  <c r="W104" i="3"/>
  <c r="U94" i="3"/>
  <c r="V94" i="3"/>
  <c r="W94" i="3"/>
  <c r="U47" i="3"/>
  <c r="V47" i="3"/>
  <c r="W47" i="3"/>
  <c r="U24" i="3"/>
  <c r="V24" i="3"/>
  <c r="W24" i="3"/>
  <c r="U10" i="3"/>
  <c r="V10" i="3"/>
  <c r="W10" i="3"/>
  <c r="U6" i="3"/>
  <c r="V6" i="3"/>
  <c r="W6" i="3"/>
  <c r="U81" i="3"/>
  <c r="V81" i="3"/>
  <c r="W81" i="3"/>
  <c r="U5" i="3"/>
  <c r="V5" i="3"/>
  <c r="W5" i="3"/>
  <c r="U4" i="3"/>
  <c r="V4" i="3"/>
  <c r="W4" i="3"/>
  <c r="U28" i="3"/>
  <c r="V28" i="3"/>
  <c r="W28" i="3"/>
  <c r="U32" i="3"/>
  <c r="V32" i="3"/>
  <c r="W32" i="3"/>
  <c r="U84" i="3"/>
  <c r="V84" i="3"/>
  <c r="W84" i="3"/>
  <c r="U39" i="3"/>
  <c r="V39" i="3"/>
  <c r="W39" i="3"/>
  <c r="U44" i="3"/>
  <c r="W44" i="3"/>
  <c r="U41" i="3"/>
  <c r="V41" i="3"/>
  <c r="W41" i="3"/>
  <c r="U7" i="3"/>
  <c r="V7" i="3"/>
  <c r="W7" i="3"/>
  <c r="U63" i="3"/>
  <c r="V63" i="3"/>
  <c r="W63" i="3"/>
  <c r="U69" i="3"/>
  <c r="V69" i="3"/>
  <c r="W69" i="3"/>
  <c r="X54" i="3"/>
  <c r="V54" i="3"/>
  <c r="W54" i="3"/>
  <c r="X12" i="3"/>
  <c r="V12" i="3"/>
  <c r="W12" i="3"/>
  <c r="X15" i="3" l="1"/>
  <c r="X25" i="3"/>
  <c r="X69" i="3"/>
  <c r="X63" i="3"/>
  <c r="X7" i="3"/>
  <c r="X32" i="3"/>
  <c r="X41" i="3"/>
  <c r="X4" i="3"/>
  <c r="X2" i="3"/>
  <c r="X39" i="3"/>
  <c r="X28" i="3"/>
  <c r="X47" i="3"/>
  <c r="X21" i="3"/>
  <c r="X96" i="3"/>
  <c r="X84" i="3"/>
  <c r="X81" i="3"/>
  <c r="X14" i="3"/>
  <c r="X10" i="3"/>
  <c r="X11" i="3"/>
  <c r="X44" i="3"/>
  <c r="X94" i="3"/>
  <c r="X55" i="3"/>
  <c r="X60" i="3"/>
  <c r="X89" i="3"/>
  <c r="X5" i="3"/>
  <c r="X24" i="3"/>
  <c r="X104" i="3"/>
  <c r="X6" i="3"/>
  <c r="X74" i="3"/>
  <c r="U12" i="3"/>
  <c r="U54" i="3"/>
  <c r="W23" i="3" l="1"/>
  <c r="V23" i="3"/>
  <c r="X23" i="3"/>
  <c r="W9" i="3"/>
  <c r="V9" i="3"/>
  <c r="U9" i="3"/>
  <c r="W42" i="3"/>
  <c r="V42" i="3"/>
  <c r="X42" i="3"/>
  <c r="U42" i="3" l="1"/>
  <c r="U23" i="3"/>
  <c r="X9" i="3"/>
  <c r="U82" i="3" l="1"/>
  <c r="V82" i="3"/>
  <c r="W82" i="3"/>
  <c r="X82" i="3" l="1"/>
  <c r="U91" i="3" l="1"/>
  <c r="V91" i="3"/>
  <c r="W91" i="3"/>
  <c r="U30" i="3"/>
  <c r="V30" i="3"/>
  <c r="W30" i="3"/>
  <c r="X91" i="3" l="1"/>
  <c r="X30" i="3"/>
  <c r="U64" i="3" l="1"/>
  <c r="V64" i="3"/>
  <c r="W64" i="3"/>
  <c r="U57" i="3"/>
  <c r="V57" i="3"/>
  <c r="W57" i="3"/>
  <c r="X105" i="3"/>
  <c r="V105" i="3"/>
  <c r="W105" i="3"/>
  <c r="U40" i="3"/>
  <c r="V40" i="3"/>
  <c r="W40" i="3"/>
  <c r="U51" i="3"/>
  <c r="V51" i="3"/>
  <c r="W51" i="3"/>
  <c r="X64" i="3" l="1"/>
  <c r="X40" i="3"/>
  <c r="U105" i="3"/>
  <c r="X51" i="3"/>
  <c r="X57" i="3"/>
  <c r="U80" i="3" l="1"/>
  <c r="V80" i="3"/>
  <c r="W80" i="3"/>
  <c r="X80" i="3" l="1"/>
  <c r="U83" i="3" l="1"/>
  <c r="V83" i="3"/>
  <c r="W83" i="3"/>
  <c r="X83" i="3" l="1"/>
  <c r="U36" i="3" l="1"/>
  <c r="V36" i="3"/>
  <c r="W36" i="3"/>
  <c r="X36" i="3" l="1"/>
  <c r="U43" i="3"/>
  <c r="V43" i="3"/>
  <c r="W43" i="3"/>
  <c r="U107" i="3"/>
  <c r="V107" i="3"/>
  <c r="W107" i="3"/>
  <c r="U52" i="3"/>
  <c r="V52" i="3"/>
  <c r="W52" i="3"/>
  <c r="X43" i="3" l="1"/>
  <c r="X107" i="3"/>
  <c r="X52" i="3"/>
  <c r="U20" i="3"/>
  <c r="V20" i="3"/>
  <c r="W20" i="3"/>
  <c r="U72" i="3"/>
  <c r="V72" i="3"/>
  <c r="W72" i="3"/>
  <c r="X20" i="3" l="1"/>
  <c r="X72" i="3"/>
  <c r="U53" i="3"/>
  <c r="V53" i="3"/>
  <c r="W53" i="3"/>
  <c r="U59" i="3"/>
  <c r="V59" i="3"/>
  <c r="W59" i="3"/>
  <c r="X59" i="3" l="1"/>
  <c r="X53" i="3"/>
  <c r="U70" i="3" l="1"/>
  <c r="V70" i="3"/>
  <c r="W70" i="3"/>
  <c r="X70" i="3" l="1"/>
  <c r="U58" i="3"/>
  <c r="V58" i="3"/>
  <c r="W58" i="3"/>
  <c r="U158" i="3"/>
  <c r="V158" i="3"/>
  <c r="W158" i="3"/>
  <c r="X58" i="3" l="1"/>
  <c r="X158" i="3"/>
  <c r="U45" i="3"/>
  <c r="V45" i="3"/>
  <c r="W45" i="3"/>
  <c r="U65" i="3"/>
  <c r="V65" i="3"/>
  <c r="W65" i="3"/>
  <c r="X45" i="3" l="1"/>
  <c r="X65" i="3"/>
  <c r="B2" i="16" l="1"/>
  <c r="B2" i="15" l="1"/>
</calcChain>
</file>

<file path=xl/sharedStrings.xml><?xml version="1.0" encoding="utf-8"?>
<sst xmlns="http://schemas.openxmlformats.org/spreadsheetml/2006/main" count="8091" uniqueCount="2062">
  <si>
    <t>Ageing</t>
  </si>
  <si>
    <t/>
  </si>
  <si>
    <t>Grand Total</t>
  </si>
  <si>
    <t>Today</t>
  </si>
  <si>
    <t>Aging</t>
  </si>
  <si>
    <t>Time Left</t>
  </si>
  <si>
    <t>Resolved</t>
  </si>
  <si>
    <t>Closed</t>
  </si>
  <si>
    <t>Number</t>
  </si>
  <si>
    <t>Caller</t>
  </si>
  <si>
    <t>Service Offering (display)</t>
  </si>
  <si>
    <t>Support Offering (display)</t>
  </si>
  <si>
    <t>Short description</t>
  </si>
  <si>
    <t>Priority</t>
  </si>
  <si>
    <t>Incident Phase</t>
  </si>
  <si>
    <t>Incident state</t>
  </si>
  <si>
    <t>Assignment group</t>
  </si>
  <si>
    <t>Assigned to</t>
  </si>
  <si>
    <t>Stage</t>
  </si>
  <si>
    <t>Location</t>
  </si>
  <si>
    <t>City</t>
  </si>
  <si>
    <t>Has breached</t>
  </si>
  <si>
    <t>Opened</t>
  </si>
  <si>
    <t>Actual time left</t>
  </si>
  <si>
    <t>Business time left</t>
  </si>
  <si>
    <t>Request item</t>
  </si>
  <si>
    <t>Supply Offering (display)</t>
  </si>
  <si>
    <t>State</t>
  </si>
  <si>
    <t>Opened by</t>
  </si>
  <si>
    <t>Due date</t>
  </si>
  <si>
    <t>Closed by</t>
  </si>
  <si>
    <t>ORU</t>
  </si>
  <si>
    <t>Resolved by</t>
  </si>
  <si>
    <t>Category</t>
  </si>
  <si>
    <t>SLA definition</t>
  </si>
  <si>
    <t>Request</t>
  </si>
  <si>
    <t>Country</t>
  </si>
  <si>
    <t>Nishad K</t>
  </si>
  <si>
    <t>Jai Prasad</t>
  </si>
  <si>
    <t>Pavan Kenera</t>
  </si>
  <si>
    <t>Prashanth S</t>
  </si>
  <si>
    <t>Sangeetha G</t>
  </si>
  <si>
    <t>Sanjay V</t>
  </si>
  <si>
    <t>Shaik Siddik</t>
  </si>
  <si>
    <t>Jeeva kumar S</t>
  </si>
  <si>
    <t>Satishkumar T</t>
  </si>
  <si>
    <t>Elia Emmanuel</t>
  </si>
  <si>
    <t>Raveendra Holla KM</t>
  </si>
  <si>
    <t>Engineers name (Team Wise)</t>
  </si>
  <si>
    <t>D Narayanswamy</t>
  </si>
  <si>
    <t>Vibha Shivaswamy</t>
  </si>
  <si>
    <t>Suhas M</t>
  </si>
  <si>
    <t>Prithvee Pandit</t>
  </si>
  <si>
    <t>Chandrashekar KB</t>
  </si>
  <si>
    <t>P Nirmalraj</t>
  </si>
  <si>
    <t>Team</t>
  </si>
  <si>
    <t>Sajeesh Babu</t>
  </si>
  <si>
    <t>Krishnan Gopal</t>
  </si>
  <si>
    <t>raveendra.km@philips.com</t>
  </si>
  <si>
    <t>prithvee.pandit@philips.com</t>
  </si>
  <si>
    <t>Achayya Kadlera</t>
  </si>
  <si>
    <t>Achayya.KS@philips.com</t>
  </si>
  <si>
    <t>chandrashekar.kb@philips.com</t>
  </si>
  <si>
    <t>vibha.s@philips.com</t>
  </si>
  <si>
    <t>nishad.k@philips.com</t>
  </si>
  <si>
    <t>p.nirmalraj@philips.com</t>
  </si>
  <si>
    <t>Satishkumar.T@philips.com</t>
  </si>
  <si>
    <t>Chandrashekar HR</t>
  </si>
  <si>
    <t>Senthil Ganesh</t>
  </si>
  <si>
    <t>Venkatesh G</t>
  </si>
  <si>
    <t>Kalpana P</t>
  </si>
  <si>
    <t>L4L</t>
  </si>
  <si>
    <t>Data Centre</t>
  </si>
  <si>
    <t>EUD</t>
  </si>
  <si>
    <t>HP OSS</t>
  </si>
  <si>
    <t>Xerox</t>
  </si>
  <si>
    <t>Manjunatha K</t>
  </si>
  <si>
    <t>IT4R&amp;D &amp; TSR&amp;D</t>
  </si>
  <si>
    <t>Network &amp; Telecom</t>
  </si>
  <si>
    <t>Incident Pending</t>
  </si>
  <si>
    <t>krishnan.gopal@philips.com</t>
  </si>
  <si>
    <t>sajeesh.babu@philips.com</t>
  </si>
  <si>
    <t>Official E-Mail ID</t>
  </si>
  <si>
    <t>Local Manager Email ID</t>
  </si>
  <si>
    <t>guru.murthy@philips.com</t>
  </si>
  <si>
    <t>Employee Name</t>
  </si>
  <si>
    <t>Jai.n@philips.com</t>
  </si>
  <si>
    <t>pavan.kenera@philips.com</t>
  </si>
  <si>
    <t>Amal Prasad A</t>
  </si>
  <si>
    <t>Dineshkumar Patel</t>
  </si>
  <si>
    <t>Amalprasad.A@philips.com</t>
  </si>
  <si>
    <t>chandrashekar.hr@philips.com</t>
  </si>
  <si>
    <t>Dineshkumar.Patel@philips.com</t>
  </si>
  <si>
    <t>Elia.Emmanuel@philips.com</t>
  </si>
  <si>
    <t>jeeva.kumar@philips.com</t>
  </si>
  <si>
    <t>kalpana.p@philips.com</t>
  </si>
  <si>
    <t>manjunath.k@philips.com</t>
  </si>
  <si>
    <t>narayan.d@philips.com</t>
  </si>
  <si>
    <t>prashanth.s_1@philips.com</t>
  </si>
  <si>
    <t>Sangeetha.G@philips.com</t>
  </si>
  <si>
    <t>sanjay.pinto@philips.com</t>
  </si>
  <si>
    <t>siddik.shaik@philips.com</t>
  </si>
  <si>
    <t>suhas.m@philips.com</t>
  </si>
  <si>
    <t>venkatesh.g@philips.com</t>
  </si>
  <si>
    <t>Email</t>
  </si>
  <si>
    <t>Senthil.Ganesan@philips.com</t>
  </si>
  <si>
    <t>neela.krishnamurthy@philips.com</t>
  </si>
  <si>
    <t>bhavani.eswar@philips.com</t>
  </si>
  <si>
    <t>Bhavani Eswar</t>
  </si>
  <si>
    <t>Rajendran R</t>
  </si>
  <si>
    <t>rajendran.r@philips.com</t>
  </si>
  <si>
    <t>amalraj.uc@philips.com</t>
  </si>
  <si>
    <t>Amalraj UC</t>
  </si>
  <si>
    <t>IT TA</t>
  </si>
  <si>
    <t>satyareddy@philips.com</t>
  </si>
  <si>
    <t>Requested for</t>
  </si>
  <si>
    <t>Himanshu Singh</t>
  </si>
  <si>
    <t>himanshu.singh@philips.com</t>
  </si>
  <si>
    <t>Sunder Raj R</t>
  </si>
  <si>
    <t>Service Task Pending</t>
  </si>
  <si>
    <t>Gurgaon</t>
  </si>
  <si>
    <t>Sujoy Barua</t>
  </si>
  <si>
    <t>sujoy.barua@philips.com</t>
  </si>
  <si>
    <t>Dinesh Kumar</t>
  </si>
  <si>
    <t>Narayana Murthy</t>
  </si>
  <si>
    <t>narayana.murthy@philips.com</t>
  </si>
  <si>
    <t>Lokesh SG</t>
  </si>
  <si>
    <t>vishal.shedge@philips.com</t>
  </si>
  <si>
    <t>Pushkar Jaid</t>
  </si>
  <si>
    <t>jaid.pushkar@philips.com</t>
  </si>
  <si>
    <t>Milton N</t>
  </si>
  <si>
    <t>Pravin Gaikwad</t>
  </si>
  <si>
    <t>pravin.gaikwad@philips.com</t>
  </si>
  <si>
    <t>Pune</t>
  </si>
  <si>
    <t>Count of Request</t>
  </si>
  <si>
    <t>City/Location</t>
  </si>
  <si>
    <t>PIC, Bengaluru</t>
  </si>
  <si>
    <t>Chennai</t>
  </si>
  <si>
    <t>Kolkata</t>
  </si>
  <si>
    <t>Chakan, Pune</t>
  </si>
  <si>
    <t>Pimpri, Pune</t>
  </si>
  <si>
    <t>City Location</t>
  </si>
  <si>
    <t>Umamaheswar Rao B</t>
  </si>
  <si>
    <t>Gnanapooranan Shanmugasundaram</t>
  </si>
  <si>
    <t>gnanapooranan.shanmugasundaram@philips.com</t>
  </si>
  <si>
    <t>Vidhya G</t>
  </si>
  <si>
    <t>Gurubrahmam Rayalla</t>
  </si>
  <si>
    <t>gurubrahmam.rayalla@philips.com</t>
  </si>
  <si>
    <t>Hyderabad</t>
  </si>
  <si>
    <t>Raseeth Firdhouse</t>
  </si>
  <si>
    <t>Raseeth.Firdhouse@philips.com</t>
  </si>
  <si>
    <t>Abhijit Patra</t>
  </si>
  <si>
    <t>abhijit.patra@philips.com</t>
  </si>
  <si>
    <t>Vishal Shedge</t>
  </si>
  <si>
    <t>Sathyalal M</t>
  </si>
  <si>
    <t>Umamaheswar.Rao@philips.com</t>
  </si>
  <si>
    <t>Vineet Tomar</t>
  </si>
  <si>
    <t>Vineet.Tomar@philips.com</t>
  </si>
  <si>
    <t>Sathyalal.M@philips.com</t>
  </si>
  <si>
    <t xml:space="preserve"> Kumar, Avinash </t>
  </si>
  <si>
    <t>avinash.kumar_1@philips.com</t>
  </si>
  <si>
    <t xml:space="preserve"> Rao B, Umamaheswar </t>
  </si>
  <si>
    <t>Chandrashekhar KB</t>
  </si>
  <si>
    <t>Chandrashekhar.KB@philips.com</t>
  </si>
  <si>
    <t>Gopa Kumar T</t>
  </si>
  <si>
    <t>gopakumar.t@philips.com</t>
  </si>
  <si>
    <t>Prashant Kumar Singh</t>
  </si>
  <si>
    <t>Prashant.k.Singh@philips.com</t>
  </si>
  <si>
    <t>Count of Incident</t>
  </si>
  <si>
    <t>Biswaranjan Sahoo</t>
  </si>
  <si>
    <t>biswaranjan.sahoo_1@philips.com</t>
  </si>
  <si>
    <t xml:space="preserve">Palash Ranjan Das </t>
  </si>
  <si>
    <t>palash.das@philips.com</t>
  </si>
  <si>
    <t>veena.jade@philips.com</t>
  </si>
  <si>
    <t>Jayachitra S</t>
  </si>
  <si>
    <t>jayachitra.s@philips.com</t>
  </si>
  <si>
    <t>Gurunath Yadav</t>
  </si>
  <si>
    <t>Gurunath.yadav@philips.com</t>
  </si>
  <si>
    <t>varun.bansal@philips.com</t>
  </si>
  <si>
    <t>Yogaraj H</t>
  </si>
  <si>
    <t>Yogaraj.H@philips.com</t>
  </si>
  <si>
    <t xml:space="preserve">     </t>
  </si>
  <si>
    <t>mahesh.p@philips.com</t>
  </si>
  <si>
    <t>Mahesh P</t>
  </si>
  <si>
    <t>Zaheer Khan</t>
  </si>
  <si>
    <t>zaheer.khan@philips.com</t>
  </si>
  <si>
    <t>eud</t>
  </si>
  <si>
    <t>PRABHAKAR.DUTTA@philips.com</t>
  </si>
  <si>
    <t xml:space="preserve"> DM Meeting -PIC Location Market IT ( IT Service) </t>
  </si>
  <si>
    <t>Meeting:</t>
  </si>
  <si>
    <t>Participants:</t>
  </si>
  <si>
    <t>Purpose of the meeting:</t>
  </si>
  <si>
    <t>- Day</t>
  </si>
  <si>
    <t>:Daily</t>
  </si>
  <si>
    <t xml:space="preserve">
PIC Network Team (dl_picblr_N&amp;T ) 
PIC EUD Team (dl_blrpic_EUD)
PIC DCO Support (dl_BlrPICIT_DC )
PIC HP OSS Team (dl_PICBLR_IT_Onsite)
PIC TSR&amp;D &amp; IT4R&amp;D Team (dl_it4rnd_india_ext)
</t>
  </si>
  <si>
    <t xml:space="preserve"> Track performance and identify gaps
 Raise and address problems
</t>
  </si>
  <si>
    <t>- Frequency</t>
  </si>
  <si>
    <t xml:space="preserve">: 5 times a week
</t>
  </si>
  <si>
    <t>- Time</t>
  </si>
  <si>
    <t xml:space="preserve">: 9:30-10:00 AM 
</t>
  </si>
  <si>
    <t xml:space="preserve"> </t>
  </si>
  <si>
    <t>- Duration</t>
  </si>
  <si>
    <t>: 30 minutes</t>
  </si>
  <si>
    <t>- Location</t>
  </si>
  <si>
    <t>: M2-4F-Agile3/ MS Teams</t>
  </si>
  <si>
    <t>Input:</t>
  </si>
  <si>
    <t>Output:</t>
  </si>
  <si>
    <t xml:space="preserve">On time Availability of data (Alerts &amp; Incidents)
</t>
  </si>
  <si>
    <t>An updated CommCell, including the 3C</t>
  </si>
  <si>
    <t>DM Board KPI - First gap analysis by the KPI owner - actual vs desired state</t>
  </si>
  <si>
    <t xml:space="preserve">Action items and their status
</t>
  </si>
  <si>
    <t>CSI’s / Kaizen’s identification</t>
  </si>
  <si>
    <t>Agenda:</t>
  </si>
  <si>
    <t>Meeting KPI’s:</t>
  </si>
  <si>
    <t>Meeting behaviours:</t>
  </si>
  <si>
    <t>(Each item covered by its Owner. General Items covered by Chair)</t>
  </si>
  <si>
    <t>- Attendance &gt;80% per week</t>
  </si>
  <si>
    <t>- We start on time</t>
  </si>
  <si>
    <t>- CommCell 100% updated prior to the meeting</t>
  </si>
  <si>
    <t>- We don’t take more time than necessary</t>
  </si>
  <si>
    <t xml:space="preserve">05 min - Daily check in &amp; ESM Status
10 min – Alerts &amp; their incidents
10 min – Action items / Improvements
05 min – open actions
</t>
  </si>
  <si>
    <t>- Courageous conversations</t>
  </si>
  <si>
    <t>SITOMs to update Site Level performance before the meeting</t>
  </si>
  <si>
    <t>- Can-do spirit</t>
  </si>
  <si>
    <t>- Focus on the purpose of the meeting</t>
  </si>
  <si>
    <t>- First understand, then be understood</t>
  </si>
  <si>
    <t>- Respect for each other</t>
  </si>
  <si>
    <t xml:space="preserve">- We prepare our meetings </t>
  </si>
  <si>
    <t>Vaishak.P_1@philips.com</t>
  </si>
  <si>
    <t>SHASHI KUMAR</t>
  </si>
  <si>
    <t>shashi.kumar_1@philips.com</t>
  </si>
  <si>
    <t>MADHUSUDHAN Anandrao</t>
  </si>
  <si>
    <t>Madhusudhan.A@philips.com</t>
  </si>
  <si>
    <t>Balaji Reddappa</t>
  </si>
  <si>
    <t>balaji.reddy@philips.com</t>
  </si>
  <si>
    <t>Ayyarajathurai.R@philips.com</t>
  </si>
  <si>
    <t>Pavithran.N@philips.com</t>
  </si>
  <si>
    <t>SARATH.KRISHNA@philips.com</t>
  </si>
  <si>
    <t>Pavithran N</t>
  </si>
  <si>
    <t>#N/A</t>
  </si>
  <si>
    <t>Naveen A</t>
  </si>
  <si>
    <t>Naveen.A@philips.com</t>
  </si>
  <si>
    <t>SARATH KRISHNA</t>
  </si>
  <si>
    <t>niteen.tikone@philips.com</t>
  </si>
  <si>
    <t>Vaishak P</t>
  </si>
  <si>
    <t>Ayyarajathurai R</t>
  </si>
  <si>
    <t>Niteen Tikone</t>
  </si>
  <si>
    <t>Arshad.Shaikh@philips.com</t>
  </si>
  <si>
    <t>Arshad Shaikh</t>
  </si>
  <si>
    <t>Alexander Joseph</t>
  </si>
  <si>
    <t>alexander.joseph@philips.com</t>
  </si>
  <si>
    <t>Suresh Reddy</t>
  </si>
  <si>
    <t>suresh.reddy@philips.com</t>
  </si>
  <si>
    <t>Shukoor MA</t>
  </si>
  <si>
    <t>shukoor.ma@philips.com</t>
  </si>
  <si>
    <t>(blank)</t>
  </si>
  <si>
    <t>PC Hardware</t>
  </si>
  <si>
    <t>ONSITE GLOBAL SUPPORT</t>
  </si>
  <si>
    <t>3 - Moderate</t>
  </si>
  <si>
    <t>Incident</t>
  </si>
  <si>
    <t>OSS INDIA SUPPORT TEAM</t>
  </si>
  <si>
    <t>Infrastructure</t>
  </si>
  <si>
    <t>Paused</t>
  </si>
  <si>
    <t>Bangalore - M0</t>
  </si>
  <si>
    <t>Bangalore</t>
  </si>
  <si>
    <t>APAC LOCAL IT SUPPORT</t>
  </si>
  <si>
    <t>4 - Low</t>
  </si>
  <si>
    <t>APAC Support Team</t>
  </si>
  <si>
    <t>Application</t>
  </si>
  <si>
    <t>Completed</t>
  </si>
  <si>
    <t>L1 Dispatch P4 2880min 7x24, 90%</t>
  </si>
  <si>
    <t>L1 type Inc Res P4 3600min 5x10, 90%</t>
  </si>
  <si>
    <t>PH INDIA IT4R&amp;D SUPPORT TEAM</t>
  </si>
  <si>
    <t>L1 type Inc Res P4 11520min 5x8, 90%</t>
  </si>
  <si>
    <t>Bangalore - M2</t>
  </si>
  <si>
    <t>Connectivity (Network) LAN Service</t>
  </si>
  <si>
    <t>PH INDIA NETWORK SUPPORT TEAM</t>
  </si>
  <si>
    <t>IT4R&amp;D Services India</t>
  </si>
  <si>
    <t>IT4R&amp;D India Service Desk</t>
  </si>
  <si>
    <t>Nirmal Raj P</t>
  </si>
  <si>
    <t>NETWORK INDIA SUPPORT</t>
  </si>
  <si>
    <t>ELIA.Emmanuel@philips.com</t>
  </si>
  <si>
    <t>PC Software</t>
  </si>
  <si>
    <t>Bangalore - M1</t>
  </si>
  <si>
    <t>On-Boarding</t>
  </si>
  <si>
    <t>On-Boarding Global Support</t>
  </si>
  <si>
    <t>Contractor - Onboarding / Rehire</t>
  </si>
  <si>
    <t>PC</t>
  </si>
  <si>
    <t>HP GLOBAL OSS SUPPORT TEAM</t>
  </si>
  <si>
    <t>Keyboard / Mouse / USB</t>
  </si>
  <si>
    <t>Off-Boarding</t>
  </si>
  <si>
    <t>Off-Boarding Global Support</t>
  </si>
  <si>
    <t>Employee / Contingent worker - Offboarding</t>
  </si>
  <si>
    <t>Asset retrieval</t>
  </si>
  <si>
    <t>GLOBAL OSS SUPPORT TEAM(FMO)</t>
  </si>
  <si>
    <t>Manjunath K</t>
  </si>
  <si>
    <t>Contractor - Offboarding</t>
  </si>
  <si>
    <t>PC HARDWARE REQUEST GLOBAL SUPPORT</t>
  </si>
  <si>
    <t>Return user equipment</t>
  </si>
  <si>
    <t>Collect device from requestor</t>
  </si>
  <si>
    <t>R&amp;D INDIA Server/ Storage/ Network SUPPORT</t>
  </si>
  <si>
    <t>HT India R&amp;D infrastructure orders</t>
  </si>
  <si>
    <t>Engineering Worker</t>
  </si>
  <si>
    <t>PH PIC TSRD SUPPORT TEAM</t>
  </si>
  <si>
    <t>Firewall port enablement - India LAN</t>
  </si>
  <si>
    <t>Philips India Network LAN - Firewall port enablement</t>
  </si>
  <si>
    <t>R&amp;D INDIA Software/Installation SUPPORT</t>
  </si>
  <si>
    <t>HT India R&amp;D Licensed software orders</t>
  </si>
  <si>
    <t>Amal UC</t>
  </si>
  <si>
    <t>Mobile Worker</t>
  </si>
  <si>
    <t>Narayan Swamy D</t>
  </si>
  <si>
    <t>Narayan.D@philips.com</t>
  </si>
  <si>
    <t>IT Onboarding - Standard Hardware Request</t>
  </si>
  <si>
    <t>Mouse/Headset</t>
  </si>
  <si>
    <t>Prepare PC</t>
  </si>
  <si>
    <t>Closed Complete</t>
  </si>
  <si>
    <t>system</t>
  </si>
  <si>
    <t>L1 type Inc Res P3 1200min 5x10, 90%</t>
  </si>
  <si>
    <t>Request for Additiona RAM / HDD upgrade</t>
  </si>
  <si>
    <t>RAM / HDD</t>
  </si>
  <si>
    <t>Mahesh.P@philips.com</t>
  </si>
  <si>
    <t>Desk Worker</t>
  </si>
  <si>
    <t>APAC IT Support</t>
  </si>
  <si>
    <t>Other than GSD or OSS team support for IT Issue &amp; Request</t>
  </si>
  <si>
    <t>L1 Inc Response High 180m 7x24, 90%</t>
  </si>
  <si>
    <t>Mahesh C</t>
  </si>
  <si>
    <t>Mahesh.C@philips.com</t>
  </si>
  <si>
    <t>L1 Inc Response Low 180m 7x24, 90%</t>
  </si>
  <si>
    <t>chandrashekar HR</t>
  </si>
  <si>
    <t>Asset change - change owner of an equipment</t>
  </si>
  <si>
    <t>Update owner's information for existing device</t>
  </si>
  <si>
    <t>Request a standard keyboard</t>
  </si>
  <si>
    <t>R&amp;D specific IT services - IT4R&amp;D</t>
  </si>
  <si>
    <t>Seema Kumari</t>
  </si>
  <si>
    <t>IN Home Office (Generic)</t>
  </si>
  <si>
    <t>Unspecified IN City</t>
  </si>
  <si>
    <t>Bhasker Gopal</t>
  </si>
  <si>
    <t>LAN: (De)activate wall-outlet - India LAN</t>
  </si>
  <si>
    <t>Network India Support</t>
  </si>
  <si>
    <t>RITM2505197</t>
  </si>
  <si>
    <t>RITM2505201</t>
  </si>
  <si>
    <t>IT4R&amp;D Support</t>
  </si>
  <si>
    <t>Saeesta Khalil</t>
  </si>
  <si>
    <t>L1 Inc Response Med 180m 7x24, 90%</t>
  </si>
  <si>
    <t>Gaurav Sharma</t>
  </si>
  <si>
    <t>New</t>
  </si>
  <si>
    <t>In progress</t>
  </si>
  <si>
    <t>Global Service Desk India</t>
  </si>
  <si>
    <t>On Hold</t>
  </si>
  <si>
    <t>In Progress</t>
  </si>
  <si>
    <t>AT Apps Servicedesk</t>
  </si>
  <si>
    <t>Shemeena Sulaiman</t>
  </si>
  <si>
    <t>Abhishek Kumar</t>
  </si>
  <si>
    <t>Anshul Kumar</t>
  </si>
  <si>
    <t>Pune - Devi Gaurav Techn. Park</t>
  </si>
  <si>
    <t>Akash Satish Yadav</t>
  </si>
  <si>
    <t>Pune - Chakan Industrial Area</t>
  </si>
  <si>
    <t>Gurgaon - Bharti Worldmark</t>
  </si>
  <si>
    <t>Pavan.Kenera@philips.com</t>
  </si>
  <si>
    <t>Jeo C Thomas</t>
  </si>
  <si>
    <t>Divya K Pani</t>
  </si>
  <si>
    <t>Complaint</t>
  </si>
  <si>
    <t>arshad.shaikh@philips.com</t>
  </si>
  <si>
    <t>Sadashiv Kotave</t>
  </si>
  <si>
    <t>REQ2264812</t>
  </si>
  <si>
    <t>Raj K Sharma</t>
  </si>
  <si>
    <t>SCTASK2509585</t>
  </si>
  <si>
    <t>RITM2278956</t>
  </si>
  <si>
    <t>Open</t>
  </si>
  <si>
    <t>India</t>
  </si>
  <si>
    <t>SCTASK2509587</t>
  </si>
  <si>
    <t>Work in Progress</t>
  </si>
  <si>
    <t>REQ2438687</t>
  </si>
  <si>
    <t>Kopparam Phani Bhushan</t>
  </si>
  <si>
    <t>SCTASK2735609</t>
  </si>
  <si>
    <t>RITM2455910</t>
  </si>
  <si>
    <t>Meenakshi Devi N L</t>
  </si>
  <si>
    <t>Chennai - Sunny Side</t>
  </si>
  <si>
    <t>REQ2457314</t>
  </si>
  <si>
    <t>Tanzeel Mirza</t>
  </si>
  <si>
    <t>SCTASK2761953</t>
  </si>
  <si>
    <t>RITM2474789</t>
  </si>
  <si>
    <t>REQ2458310</t>
  </si>
  <si>
    <t>Shobana D</t>
  </si>
  <si>
    <t>SCTASK2763192</t>
  </si>
  <si>
    <t>RITM2475793</t>
  </si>
  <si>
    <t>SCTASK2763501</t>
  </si>
  <si>
    <t>RITM2476056</t>
  </si>
  <si>
    <t>SCTASK2763515</t>
  </si>
  <si>
    <t>RITM2476069</t>
  </si>
  <si>
    <t>Raghavendra Sigakollu</t>
  </si>
  <si>
    <t>REQ2460152</t>
  </si>
  <si>
    <t>Sukesh R Kotian</t>
  </si>
  <si>
    <t>SCTASK2765511</t>
  </si>
  <si>
    <t>RITM2477667</t>
  </si>
  <si>
    <t>Chandan N</t>
  </si>
  <si>
    <t>SCTASK2765954</t>
  </si>
  <si>
    <t>RITM2478037</t>
  </si>
  <si>
    <t>REQ2460698</t>
  </si>
  <si>
    <t>Syed Haaris</t>
  </si>
  <si>
    <t>SCTASK2766174</t>
  </si>
  <si>
    <t>RITM2478214</t>
  </si>
  <si>
    <t>Order additional computer</t>
  </si>
  <si>
    <t>Provide extra computer</t>
  </si>
  <si>
    <t>REQ2463379</t>
  </si>
  <si>
    <t>Rajeshwari Kalmane</t>
  </si>
  <si>
    <t>SCTASK2769592</t>
  </si>
  <si>
    <t>RITM2480943</t>
  </si>
  <si>
    <t>Prasanta Kumar Mishra</t>
  </si>
  <si>
    <t>Easwara Moorthy</t>
  </si>
  <si>
    <t>REQ2465998</t>
  </si>
  <si>
    <t>Deepak V.S</t>
  </si>
  <si>
    <t>SCTASK2772947</t>
  </si>
  <si>
    <t>RITM2483605</t>
  </si>
  <si>
    <t>REQ2466002</t>
  </si>
  <si>
    <t>SCTASK2772954</t>
  </si>
  <si>
    <t>RITM2483609</t>
  </si>
  <si>
    <t>Nagesh Buyre</t>
  </si>
  <si>
    <t>ShanthaLakshmi Gunasheelan</t>
  </si>
  <si>
    <t>Arvind Nair</t>
  </si>
  <si>
    <t>Mariswamy Raghavendra</t>
  </si>
  <si>
    <t>REQ2471761</t>
  </si>
  <si>
    <t>SCTASK2780057</t>
  </si>
  <si>
    <t>RITM2489473</t>
  </si>
  <si>
    <t>REQ2474150</t>
  </si>
  <si>
    <t>Dipesh Bhagwat</t>
  </si>
  <si>
    <t>SCTASK2782976</t>
  </si>
  <si>
    <t>RITM2491889</t>
  </si>
  <si>
    <t>REQ2474156</t>
  </si>
  <si>
    <t>SCTASK2783006</t>
  </si>
  <si>
    <t>RITM2491895</t>
  </si>
  <si>
    <t>REQ2474159</t>
  </si>
  <si>
    <t>SCTASK2783016</t>
  </si>
  <si>
    <t>RITM2491898</t>
  </si>
  <si>
    <t>REQ2474160</t>
  </si>
  <si>
    <t>SCTASK2783021</t>
  </si>
  <si>
    <t>RITM2491899</t>
  </si>
  <si>
    <t>REQ2474163</t>
  </si>
  <si>
    <t>SCTASK2783031</t>
  </si>
  <si>
    <t>RITM2491902</t>
  </si>
  <si>
    <t>REQ2474168</t>
  </si>
  <si>
    <t>SCTASK2783051</t>
  </si>
  <si>
    <t>RITM2491907</t>
  </si>
  <si>
    <t>REQ2474170</t>
  </si>
  <si>
    <t>SCTASK2783061</t>
  </si>
  <si>
    <t>RITM2491909</t>
  </si>
  <si>
    <t>REQ2474172</t>
  </si>
  <si>
    <t>SCTASK2783071</t>
  </si>
  <si>
    <t>RITM2491911</t>
  </si>
  <si>
    <t>REQ2474175</t>
  </si>
  <si>
    <t>SCTASK2783081</t>
  </si>
  <si>
    <t>RITM2491914</t>
  </si>
  <si>
    <t>REQ2474176</t>
  </si>
  <si>
    <t>SCTASK2783086</t>
  </si>
  <si>
    <t>RITM2491915</t>
  </si>
  <si>
    <t>REQ2474177</t>
  </si>
  <si>
    <t>SCTASK2783091</t>
  </si>
  <si>
    <t>RITM2491916</t>
  </si>
  <si>
    <t>REQ2474182</t>
  </si>
  <si>
    <t>Madhavi Joshi</t>
  </si>
  <si>
    <t>SCTASK2783104</t>
  </si>
  <si>
    <t>RITM2491921</t>
  </si>
  <si>
    <t>REQ2474184</t>
  </si>
  <si>
    <t>SCTASK2783109</t>
  </si>
  <si>
    <t>RITM2491923</t>
  </si>
  <si>
    <t>REQ2474185</t>
  </si>
  <si>
    <t>SCTASK2783114</t>
  </si>
  <si>
    <t>RITM2491924</t>
  </si>
  <si>
    <t>REQ2474186</t>
  </si>
  <si>
    <t>SCTASK2783119</t>
  </si>
  <si>
    <t>RITM2491925</t>
  </si>
  <si>
    <t>REQ2474189</t>
  </si>
  <si>
    <t>SCTASK2783126</t>
  </si>
  <si>
    <t>RITM2491928</t>
  </si>
  <si>
    <t>REQ2474190</t>
  </si>
  <si>
    <t>SCTASK2783131</t>
  </si>
  <si>
    <t>RITM2491929</t>
  </si>
  <si>
    <t>REQ2474192</t>
  </si>
  <si>
    <t>SCTASK2783137</t>
  </si>
  <si>
    <t>RITM2491931</t>
  </si>
  <si>
    <t>REQ2474196</t>
  </si>
  <si>
    <t>SCTASK2783145</t>
  </si>
  <si>
    <t>RITM2491935</t>
  </si>
  <si>
    <t>REQ2476804</t>
  </si>
  <si>
    <t>Raahul Anand</t>
  </si>
  <si>
    <t>SCTASK2786628</t>
  </si>
  <si>
    <t>RITM2494572</t>
  </si>
  <si>
    <t>SCTASK2788298</t>
  </si>
  <si>
    <t>RITM2495933</t>
  </si>
  <si>
    <t>Sri Harsha</t>
  </si>
  <si>
    <t>REQ2479952</t>
  </si>
  <si>
    <t>Sandeep Mk</t>
  </si>
  <si>
    <t>SCTASK2790654</t>
  </si>
  <si>
    <t>RITM2497812</t>
  </si>
  <si>
    <t>REQ2481236</t>
  </si>
  <si>
    <t>Jeevan Ram Addepalli</t>
  </si>
  <si>
    <t>SCTASK2792280</t>
  </si>
  <si>
    <t>RITM2499135</t>
  </si>
  <si>
    <t>REQ2481953</t>
  </si>
  <si>
    <t>Chandra Sekhar Gudivaka</t>
  </si>
  <si>
    <t>SCTASK2793167</t>
  </si>
  <si>
    <t>RITM2499859</t>
  </si>
  <si>
    <t>Padmashree B K</t>
  </si>
  <si>
    <t>REQ2483273</t>
  </si>
  <si>
    <t>Hemalatha Kolur</t>
  </si>
  <si>
    <t>SCTASK2794823</t>
  </si>
  <si>
    <t>RITM2501204</t>
  </si>
  <si>
    <t>REQ2483548</t>
  </si>
  <si>
    <t>Mukesh Kumar</t>
  </si>
  <si>
    <t>SCTASK2795190</t>
  </si>
  <si>
    <t>RITM2501482</t>
  </si>
  <si>
    <t>REQ2483567</t>
  </si>
  <si>
    <t>Ruchi Agrawal</t>
  </si>
  <si>
    <t>SCTASK2795211</t>
  </si>
  <si>
    <t>RITM2501501</t>
  </si>
  <si>
    <t>REQ2483800</t>
  </si>
  <si>
    <t>Khutbudeen J</t>
  </si>
  <si>
    <t>SCTASK2795516</t>
  </si>
  <si>
    <t>RITM2501738</t>
  </si>
  <si>
    <t>REQ2483820</t>
  </si>
  <si>
    <t>Aarthi Vasudevan</t>
  </si>
  <si>
    <t>SCTASK2795542</t>
  </si>
  <si>
    <t>RITM2501758</t>
  </si>
  <si>
    <t>Senjith KK</t>
  </si>
  <si>
    <t>Chennai - Cambridge Tower</t>
  </si>
  <si>
    <t>Request Cable / Adapter</t>
  </si>
  <si>
    <t>Bhushan Barve</t>
  </si>
  <si>
    <t>REQ2485250</t>
  </si>
  <si>
    <t>Pavak Dave</t>
  </si>
  <si>
    <t>SCTASK2797658</t>
  </si>
  <si>
    <t>RITM2503197</t>
  </si>
  <si>
    <t>REQ2485252</t>
  </si>
  <si>
    <t>SCTASK2797664</t>
  </si>
  <si>
    <t>RITM2503199</t>
  </si>
  <si>
    <t>REQ2485289</t>
  </si>
  <si>
    <t>Akash Deshmukh</t>
  </si>
  <si>
    <t>SCTASK2797711</t>
  </si>
  <si>
    <t>RITM2503236</t>
  </si>
  <si>
    <t>REQ2485434</t>
  </si>
  <si>
    <t>Govind Kaveri</t>
  </si>
  <si>
    <t>SCTASK2797929</t>
  </si>
  <si>
    <t>RITM2503387</t>
  </si>
  <si>
    <t>Preetham Bhaskar</t>
  </si>
  <si>
    <t>REQ2485700</t>
  </si>
  <si>
    <t>Praveen Suman</t>
  </si>
  <si>
    <t>SCTASK2798304</t>
  </si>
  <si>
    <t>RITM2503653</t>
  </si>
  <si>
    <t>REQ2485987</t>
  </si>
  <si>
    <t>Rakesh Kumar Lahoti</t>
  </si>
  <si>
    <t>SCTASK2798732</t>
  </si>
  <si>
    <t>RITM2503942</t>
  </si>
  <si>
    <t>Srivathsan Vijaya Raghavan</t>
  </si>
  <si>
    <t>Muppidi Samatha Reddy</t>
  </si>
  <si>
    <t>Yogesh Shelgaonkar</t>
  </si>
  <si>
    <t>Jayati Dwivedy</t>
  </si>
  <si>
    <t>REQ2487219</t>
  </si>
  <si>
    <t>SCTASK2800320</t>
  </si>
  <si>
    <t>REQ2487223</t>
  </si>
  <si>
    <t>SCTASK2800337</t>
  </si>
  <si>
    <t>Employee Transfer</t>
  </si>
  <si>
    <t>Employee Transfer Global Support</t>
  </si>
  <si>
    <t>Move user account (CODE1) to another site (OU)</t>
  </si>
  <si>
    <t>Transfer account</t>
  </si>
  <si>
    <t>Order headset</t>
  </si>
  <si>
    <t>Provide Lync certified headsets</t>
  </si>
  <si>
    <t>Ravindra Patil</t>
  </si>
  <si>
    <t>Prakash Arjunan</t>
  </si>
  <si>
    <t>Request a Power Adapter</t>
  </si>
  <si>
    <t>Order USB speaker device</t>
  </si>
  <si>
    <t>Provide USB speaker device</t>
  </si>
  <si>
    <t>REQ2490533</t>
  </si>
  <si>
    <t>Harshit Vishnoi</t>
  </si>
  <si>
    <t>SCTASK2804495</t>
  </si>
  <si>
    <t>RITM2508568</t>
  </si>
  <si>
    <t>INC2897112</t>
  </si>
  <si>
    <t>Itzel Santiago</t>
  </si>
  <si>
    <t>UUTW: &lt;Screen not getting On&gt;</t>
  </si>
  <si>
    <t>Huixquilucan - La Palma</t>
  </si>
  <si>
    <t>Huixquilucan de Degollado</t>
  </si>
  <si>
    <t>INC2896661</t>
  </si>
  <si>
    <t>SOAP ATOS SDM PRODUCTION</t>
  </si>
  <si>
    <t>YY178543 (E2E) OCC_Robot_YY246907 IN Bangalore cannot be reached.</t>
  </si>
  <si>
    <t>INC2896612</t>
  </si>
  <si>
    <t>INC2896608</t>
  </si>
  <si>
    <t>April Farhoud</t>
  </si>
  <si>
    <t>UUTW: &lt;Lenovo Screen Stuck, Blue screen Just shows Loading&gt;</t>
  </si>
  <si>
    <t>Bothell - B1 - Bothell 22100</t>
  </si>
  <si>
    <t>Bothell</t>
  </si>
  <si>
    <t>INC2896605</t>
  </si>
  <si>
    <t>INC2896586</t>
  </si>
  <si>
    <t>Vipin Kumar</t>
  </si>
  <si>
    <t>Pc is not turning on</t>
  </si>
  <si>
    <t>INC2896554</t>
  </si>
  <si>
    <t>Leo Deepak</t>
  </si>
  <si>
    <t>In; I am not able to connect my RDP</t>
  </si>
  <si>
    <t>INC2896534</t>
  </si>
  <si>
    <t>Michelle Cooper</t>
  </si>
  <si>
    <t>RITM2540646</t>
  </si>
  <si>
    <t>INC2896530</t>
  </si>
  <si>
    <t>Donald Couch</t>
  </si>
  <si>
    <t>INC2896502</t>
  </si>
  <si>
    <t>INC2896286</t>
  </si>
  <si>
    <t>Hemant Gautam</t>
  </si>
  <si>
    <t>UUTW: &lt;in users pc the applications like AUTOCAD etc is not opening &gt;</t>
  </si>
  <si>
    <t>INC2895992</t>
  </si>
  <si>
    <t>Yu Yi</t>
  </si>
  <si>
    <t>RITM2542037</t>
  </si>
  <si>
    <t>INC2895963</t>
  </si>
  <si>
    <t>Roland Bullens</t>
  </si>
  <si>
    <t>RITM2537021</t>
  </si>
  <si>
    <t>INC2895697</t>
  </si>
  <si>
    <t>Kedarnath Nandapurmath</t>
  </si>
  <si>
    <t>APAC : RDP : Not able to connect successfully- INGBTCPIC6DT766 -2B-1F-150</t>
  </si>
  <si>
    <t>INC2895537</t>
  </si>
  <si>
    <t>J Srinivas</t>
  </si>
  <si>
    <t>1) Mouse / zooming is not working 2) Memory is low</t>
  </si>
  <si>
    <t>Chennai (ex Madras)</t>
  </si>
  <si>
    <t>INC2895467</t>
  </si>
  <si>
    <t>Pallavi Basavaraj Nadiger</t>
  </si>
  <si>
    <t>Additional Desktop configuration</t>
  </si>
  <si>
    <t>INC2895313</t>
  </si>
  <si>
    <t>Venkatappala Raju Chakravaram</t>
  </si>
  <si>
    <t>IN | Error | The referenced account is currently locked out and may not be logged on to" Error on Windows 10</t>
  </si>
  <si>
    <t>INC2895295</t>
  </si>
  <si>
    <t>Ponnappa M</t>
  </si>
  <si>
    <t>2 Monitors not working</t>
  </si>
  <si>
    <t>INC2895132</t>
  </si>
  <si>
    <t>Install additional 16GB RAM (total 32GB) and 1TB HDD to Prakash</t>
  </si>
  <si>
    <t>INC2895121</t>
  </si>
  <si>
    <t>Swapnil Deshpande</t>
  </si>
  <si>
    <t>Laptop charger missing from lead cell 14.</t>
  </si>
  <si>
    <t>INC2895032</t>
  </si>
  <si>
    <t>Suganya Murugan</t>
  </si>
  <si>
    <t>Shift key is not working in my laptop</t>
  </si>
  <si>
    <t>INC2894855</t>
  </si>
  <si>
    <t>Vijaya Lakshmi</t>
  </si>
  <si>
    <t>IND : UUTW : &lt; User is unable to work on the Laptop &gt;</t>
  </si>
  <si>
    <t>INC2894770</t>
  </si>
  <si>
    <t>Vinay Rangaswamy</t>
  </si>
  <si>
    <t>IN: PC Hardware: My laptop audio stopped working all of the sudden</t>
  </si>
  <si>
    <t>INC2894767</t>
  </si>
  <si>
    <t>Apoorva K</t>
  </si>
  <si>
    <t>IN: RDP: PC Remote Connection is throwing a error</t>
  </si>
  <si>
    <t>INC2894752</t>
  </si>
  <si>
    <t>Remote system is not getting connected</t>
  </si>
  <si>
    <t>INC2894733</t>
  </si>
  <si>
    <t>Ravi Vruddhula</t>
  </si>
  <si>
    <t>WT Apps Servicedesk</t>
  </si>
  <si>
    <t>Lenovo laptop Key pa is not workinvg properly</t>
  </si>
  <si>
    <t>INC2894712</t>
  </si>
  <si>
    <t>Apeksha Haveri</t>
  </si>
  <si>
    <t>Unable to access the shared path</t>
  </si>
  <si>
    <t>INC2894704</t>
  </si>
  <si>
    <t>Desktop requires restarting. Please restart</t>
  </si>
  <si>
    <t>INC2894644</t>
  </si>
  <si>
    <t>the network in the cubicle it is not enabled 2B-3F-21</t>
  </si>
  <si>
    <t>INC2894640</t>
  </si>
  <si>
    <t>Satya Chandu</t>
  </si>
  <si>
    <t>IND : UUTW : &lt; User unable to login into the PC &gt;</t>
  </si>
  <si>
    <t>INC2893764</t>
  </si>
  <si>
    <t>Harish Babu Badugu</t>
  </si>
  <si>
    <t>PC details in Network and PC details in DXC Image info Not matching</t>
  </si>
  <si>
    <t>INC2893295</t>
  </si>
  <si>
    <t>Varun Rastogi</t>
  </si>
  <si>
    <t>IND : User unable to launch outlook, Teams and sync Onedrive.</t>
  </si>
  <si>
    <t>IN Remote Office (Generic)</t>
  </si>
  <si>
    <t>INC2893264</t>
  </si>
  <si>
    <t>Mahantesh Maganur</t>
  </si>
  <si>
    <t>Replace the regular laptop with workstation laptop for Sunil Y B</t>
  </si>
  <si>
    <t>INC2893065</t>
  </si>
  <si>
    <t>Sowmya yekkala</t>
  </si>
  <si>
    <t xml:space="preserve">IN: PC: User needs to merge C drive and D drive on laptop </t>
  </si>
  <si>
    <t>INC2892725</t>
  </si>
  <si>
    <t>Barun Konwar</t>
  </si>
  <si>
    <t>IND : Replace desktop : Os installation is not possible in existing system. Request for a desktop replacement.</t>
  </si>
  <si>
    <t>INC2892394</t>
  </si>
  <si>
    <t>Pallavi Zoting</t>
  </si>
  <si>
    <t>IN: RDP: Remote Desktop not getting detected on Philips Network</t>
  </si>
  <si>
    <t>INC2890984</t>
  </si>
  <si>
    <t>Chockalingam Kavirayar</t>
  </si>
  <si>
    <t>INGBTCPIC5DT092 desktop does not have "DXC Image" software</t>
  </si>
  <si>
    <t>Question</t>
  </si>
  <si>
    <t>INC2890954</t>
  </si>
  <si>
    <t>Abhiram Kuppuswamy</t>
  </si>
  <si>
    <t>IN: PC Hardware: DxC Image Application Missing on Desktop (INGBTCPIC5DT038)</t>
  </si>
  <si>
    <t>INC2890890</t>
  </si>
  <si>
    <t>Aparna Shetty</t>
  </si>
  <si>
    <t>Laptop not usable, MSteams, windows application not responding, pop up o screen</t>
  </si>
  <si>
    <t>INC2890770</t>
  </si>
  <si>
    <t>Manju Kolkar</t>
  </si>
  <si>
    <t>Laptop cooling fan is not working</t>
  </si>
  <si>
    <t>INC2890762</t>
  </si>
  <si>
    <t>Roja L R</t>
  </si>
  <si>
    <t>I have been using my desktop INGBTCPIC5DT105- :  WORKSTATION Z240 TWR everyday, but I received mail saying system inactive past 30 days</t>
  </si>
  <si>
    <t>INC2890688</t>
  </si>
  <si>
    <t>Varsha Seetharam</t>
  </si>
  <si>
    <t>Laptop emitting excess of heat</t>
  </si>
  <si>
    <t>INC2890681</t>
  </si>
  <si>
    <t>Abhishek Jain</t>
  </si>
  <si>
    <t>UUTW: User facing issue with laptop charger port.</t>
  </si>
  <si>
    <t>INC2890592</t>
  </si>
  <si>
    <t>Pooja Dhamija</t>
  </si>
  <si>
    <t>Unable to install VS 2012 express for web</t>
  </si>
  <si>
    <t>INC2889442</t>
  </si>
  <si>
    <t>Tejas Shah</t>
  </si>
  <si>
    <t>IN: PC Hardware: Unregistered connection to Philips network</t>
  </si>
  <si>
    <t>INC2888792</t>
  </si>
  <si>
    <t>Shankaraswamy S</t>
  </si>
  <si>
    <t>RITM2527084</t>
  </si>
  <si>
    <t>Sunil S</t>
  </si>
  <si>
    <t>sunil.s_1@philips.com</t>
  </si>
  <si>
    <t>INC2888731</t>
  </si>
  <si>
    <t>Apoorva Raju</t>
  </si>
  <si>
    <t>Workstation is not detected under Philips Network</t>
  </si>
  <si>
    <t>INC2888641</t>
  </si>
  <si>
    <t>Vinod Sankuthodi</t>
  </si>
  <si>
    <t>Please connect my laptop to my monitor in office. HPZbook 15 connecting adaptor required.</t>
  </si>
  <si>
    <t>INC2888420</t>
  </si>
  <si>
    <t>Suhas Venkatesh Murthy</t>
  </si>
  <si>
    <t>Change of HDD from old desktop to new desktop</t>
  </si>
  <si>
    <t>INC2888132</t>
  </si>
  <si>
    <t>Premachandran Rajan</t>
  </si>
  <si>
    <t>IN | CODE1 Password | User did not get Initial Password after account creation</t>
  </si>
  <si>
    <t>INC2888111</t>
  </si>
  <si>
    <t>Ajith Thilakan</t>
  </si>
  <si>
    <t xml:space="preserve">IN: PC: user facing issue with memory crash on laptop </t>
  </si>
  <si>
    <t>INC2888040</t>
  </si>
  <si>
    <t>Lijo Ignatius M</t>
  </si>
  <si>
    <t>UUTW: User facing blue screen error.</t>
  </si>
  <si>
    <t>INC2888036</t>
  </si>
  <si>
    <t>Kartheek Gokavarapu</t>
  </si>
  <si>
    <t xml:space="preserve">IN: Return PC :Regarding PC Return: pc already return </t>
  </si>
  <si>
    <t>INC2887968</t>
  </si>
  <si>
    <t>Sivarani Ramasamy</t>
  </si>
  <si>
    <t xml:space="preserve">OCC_KB0018199_Live Screen : Disconnected PIC Bangalore </t>
  </si>
  <si>
    <t>INC2887964</t>
  </si>
  <si>
    <t>Shivaraj R</t>
  </si>
  <si>
    <t>Request for increase storage space for ingbtcpic6vw783 VM and enable D drive access</t>
  </si>
  <si>
    <t>INC2886742</t>
  </si>
  <si>
    <t>Sagar Srivastav</t>
  </si>
  <si>
    <t>IN:PC: I am actually running out of my disk space after windows update</t>
  </si>
  <si>
    <t>INC2886420</t>
  </si>
  <si>
    <t>Aravind Krishnamachari</t>
  </si>
  <si>
    <t>IND : PC Hardware : Laptop low disc space</t>
  </si>
  <si>
    <t>INC2885640</t>
  </si>
  <si>
    <t>IN: PC Hardware: laptop key issue</t>
  </si>
  <si>
    <t>INC2885599</t>
  </si>
  <si>
    <t>Karthik Pavanje</t>
  </si>
  <si>
    <t>UUTW: &lt;User unable to login to laptop&gt;</t>
  </si>
  <si>
    <t>INC2884918</t>
  </si>
  <si>
    <t>Vishal Rajmane</t>
  </si>
  <si>
    <t>want to remove BitLocker from my system</t>
  </si>
  <si>
    <t>INC2883463</t>
  </si>
  <si>
    <t>Santosh C Kallatti</t>
  </si>
  <si>
    <t>IN: personal developer system: System present in Office often getting shutdown</t>
  </si>
  <si>
    <t>INC2883239</t>
  </si>
  <si>
    <t>Pramod Keeliputti</t>
  </si>
  <si>
    <t>IN: Software: Reference account is locked message appearing while trying to log in.</t>
  </si>
  <si>
    <t>INC2880745</t>
  </si>
  <si>
    <t>Priya Pandit</t>
  </si>
  <si>
    <t>IN: PC Hardware: Laptop not booting</t>
  </si>
  <si>
    <t>INC2880698</t>
  </si>
  <si>
    <t>Ravindra Mahanti</t>
  </si>
  <si>
    <t>IN : MS TEAMS : system getting stuck while on teams call . presenting</t>
  </si>
  <si>
    <t>INC2879113</t>
  </si>
  <si>
    <t>Tanya Singhal</t>
  </si>
  <si>
    <t>IND : RDP : Remote Desktop 10.65.6.184 down, Unable to access</t>
  </si>
  <si>
    <t>INC2876600</t>
  </si>
  <si>
    <t>Add Functional Account</t>
  </si>
  <si>
    <t>INC2873982</t>
  </si>
  <si>
    <t>Byamma Munichandrappa</t>
  </si>
  <si>
    <t>IN : PC Hardware : Laptop hangs very often.</t>
  </si>
  <si>
    <t>INC2871626</t>
  </si>
  <si>
    <t>Virendra Singh</t>
  </si>
  <si>
    <t xml:space="preserve">operating more than 2 applications the PC starts hanging </t>
  </si>
  <si>
    <t>INC2869667</t>
  </si>
  <si>
    <t>Pooja Kumari</t>
  </si>
  <si>
    <t>Not able to connect to remote desktop</t>
  </si>
  <si>
    <t>INC2868151</t>
  </si>
  <si>
    <t>Nagaraj Shamanna</t>
  </si>
  <si>
    <t>[SIR0016107] - Reimage system INGBTCPIC5DTYH9 due to malware infection</t>
  </si>
  <si>
    <t>INC2866940</t>
  </si>
  <si>
    <t>Shilpa Mendha</t>
  </si>
  <si>
    <t>IN : PC : PC is old and end of life.</t>
  </si>
  <si>
    <t>INC2864850</t>
  </si>
  <si>
    <t>Venkata Sankaranand Thiruchinapalli</t>
  </si>
  <si>
    <t>IN: RDP: Not able to connect to the PC at office remotely placed at 1A-02-199</t>
  </si>
  <si>
    <t>INC2862750</t>
  </si>
  <si>
    <t>Laptop Asset details for the user account needs to be changed</t>
  </si>
  <si>
    <t>INC2857326</t>
  </si>
  <si>
    <t>Madhu Babu Sunkara</t>
  </si>
  <si>
    <t>IN : Laptop Keyboard: laptop keyboard issue</t>
  </si>
  <si>
    <t>REQ2491569</t>
  </si>
  <si>
    <t>Tarun Mohapatra</t>
  </si>
  <si>
    <t>SCTASK2805845</t>
  </si>
  <si>
    <t>RITM2509614</t>
  </si>
  <si>
    <t>REQ2491630</t>
  </si>
  <si>
    <t>Saicharan Rachamadugu</t>
  </si>
  <si>
    <t>SCTASK2805939</t>
  </si>
  <si>
    <t>RITM2509676</t>
  </si>
  <si>
    <t>REQ2491748</t>
  </si>
  <si>
    <t>Rajesh Cholleti</t>
  </si>
  <si>
    <t>SCTASK2806131</t>
  </si>
  <si>
    <t>RITM2509798</t>
  </si>
  <si>
    <t>REQ2492306</t>
  </si>
  <si>
    <t>SCTASK2806775</t>
  </si>
  <si>
    <t>RITM2510364</t>
  </si>
  <si>
    <t>REQ2492362</t>
  </si>
  <si>
    <t>Mahendra Reddy</t>
  </si>
  <si>
    <t>SCTASK2806848</t>
  </si>
  <si>
    <t>RITM2510420</t>
  </si>
  <si>
    <t>REQ2492394</t>
  </si>
  <si>
    <t>Sivaji Pula</t>
  </si>
  <si>
    <t>SCTASK2806901</t>
  </si>
  <si>
    <t>RITM2510452</t>
  </si>
  <si>
    <t>REQ2493751</t>
  </si>
  <si>
    <t>Nipun Garg</t>
  </si>
  <si>
    <t>SCTASK2808645</t>
  </si>
  <si>
    <t>RITM2511834</t>
  </si>
  <si>
    <t>REQ2493794</t>
  </si>
  <si>
    <t>Babu Shetty</t>
  </si>
  <si>
    <t>SCTASK2808699</t>
  </si>
  <si>
    <t>RITM2511877</t>
  </si>
  <si>
    <t>REQ2493803</t>
  </si>
  <si>
    <t>Monika Gupta</t>
  </si>
  <si>
    <t>SCTASK2808715</t>
  </si>
  <si>
    <t>RITM2511886</t>
  </si>
  <si>
    <t>REQ2493814</t>
  </si>
  <si>
    <t>SCTASK2808734</t>
  </si>
  <si>
    <t>RITM2511897</t>
  </si>
  <si>
    <t>REQ2494156</t>
  </si>
  <si>
    <t>Ramesh Korva</t>
  </si>
  <si>
    <t>SCTASK2809162</t>
  </si>
  <si>
    <t>RITM2512247</t>
  </si>
  <si>
    <t>REQ2494318</t>
  </si>
  <si>
    <t>SCTASK2809347</t>
  </si>
  <si>
    <t>RITM2512410</t>
  </si>
  <si>
    <t>REQ2494485</t>
  </si>
  <si>
    <t>Ankit Jaiswal</t>
  </si>
  <si>
    <t>SCTASK2809548</t>
  </si>
  <si>
    <t>RITM2512577</t>
  </si>
  <si>
    <t>REQ2494758</t>
  </si>
  <si>
    <t>Mohamed Yasar</t>
  </si>
  <si>
    <t>SCTASK2809896</t>
  </si>
  <si>
    <t>RITM2512853</t>
  </si>
  <si>
    <t>Soubhagya Pradhan</t>
  </si>
  <si>
    <t>REQ2495108</t>
  </si>
  <si>
    <t>SCTASK2810337</t>
  </si>
  <si>
    <t>RITM2513204</t>
  </si>
  <si>
    <t>REQ2495579</t>
  </si>
  <si>
    <t>SCTASK2811033</t>
  </si>
  <si>
    <t>RITM2513679</t>
  </si>
  <si>
    <t>REQ2495599</t>
  </si>
  <si>
    <t>SCTASK2811061</t>
  </si>
  <si>
    <t>RITM2513699</t>
  </si>
  <si>
    <t>REQ2495600</t>
  </si>
  <si>
    <t>SCTASK2811066</t>
  </si>
  <si>
    <t>RITM2513700</t>
  </si>
  <si>
    <t>REQ2495601</t>
  </si>
  <si>
    <t>SCTASK2811071</t>
  </si>
  <si>
    <t>RITM2513701</t>
  </si>
  <si>
    <t>REQ2495987</t>
  </si>
  <si>
    <t>SCTASK2811686</t>
  </si>
  <si>
    <t>RITM2514092</t>
  </si>
  <si>
    <t>REQ2495991</t>
  </si>
  <si>
    <t>Sanjay Gope</t>
  </si>
  <si>
    <t>SCTASK2811689</t>
  </si>
  <si>
    <t>RITM2514096</t>
  </si>
  <si>
    <t>REQ2495997</t>
  </si>
  <si>
    <t>Pranshu Joshi</t>
  </si>
  <si>
    <t>SCTASK2811697</t>
  </si>
  <si>
    <t>RITM2514102</t>
  </si>
  <si>
    <t>REQ2496038</t>
  </si>
  <si>
    <t>Guru Prakash T N</t>
  </si>
  <si>
    <t>SCTASK2811758</t>
  </si>
  <si>
    <t>RITM2514143</t>
  </si>
  <si>
    <t>REQ2496863</t>
  </si>
  <si>
    <t>Srinivasa Rao ATUKURI</t>
  </si>
  <si>
    <t>SCTASK2812969</t>
  </si>
  <si>
    <t>RITM2514981</t>
  </si>
  <si>
    <t>REQ2496911</t>
  </si>
  <si>
    <t>Amit Kumar</t>
  </si>
  <si>
    <t>SCTASK2813034</t>
  </si>
  <si>
    <t>RITM2515032</t>
  </si>
  <si>
    <t>REQ2497125</t>
  </si>
  <si>
    <t>SCTASK2813287</t>
  </si>
  <si>
    <t>RITM2515248</t>
  </si>
  <si>
    <t>REQ2497347</t>
  </si>
  <si>
    <t>SCTASK2813594</t>
  </si>
  <si>
    <t>RITM2515471</t>
  </si>
  <si>
    <t>REQ2497425</t>
  </si>
  <si>
    <t>Sangamesh Nainegali</t>
  </si>
  <si>
    <t>SCTASK2813697</t>
  </si>
  <si>
    <t>RITM2515549</t>
  </si>
  <si>
    <t>REQ2498244</t>
  </si>
  <si>
    <t>Bharathi Govindasamy</t>
  </si>
  <si>
    <t>SCTASK2814906</t>
  </si>
  <si>
    <t>RITM2516386</t>
  </si>
  <si>
    <t>REQ2498249</t>
  </si>
  <si>
    <t>Rohit Jha</t>
  </si>
  <si>
    <t>SCTASK2814911</t>
  </si>
  <si>
    <t>RITM2516391</t>
  </si>
  <si>
    <t>REQ2498316</t>
  </si>
  <si>
    <t>Sumit Kumar</t>
  </si>
  <si>
    <t>SCTASK2815021</t>
  </si>
  <si>
    <t>RITM2516459</t>
  </si>
  <si>
    <t>REQ2498320</t>
  </si>
  <si>
    <t>Jiten Vithlani</t>
  </si>
  <si>
    <t>SCTASK2815026</t>
  </si>
  <si>
    <t>RITM2516463</t>
  </si>
  <si>
    <t>REQ2499817</t>
  </si>
  <si>
    <t>Arvind Verma</t>
  </si>
  <si>
    <t>SCTASK2816868</t>
  </si>
  <si>
    <t>RITM2517982</t>
  </si>
  <si>
    <t>REQ2500533</t>
  </si>
  <si>
    <t>Jagadish Naik G</t>
  </si>
  <si>
    <t>SCTASK2817727</t>
  </si>
  <si>
    <t>RITM2518706</t>
  </si>
  <si>
    <t>REQ2500819</t>
  </si>
  <si>
    <t>Manu Rao</t>
  </si>
  <si>
    <t>SCTASK2818103</t>
  </si>
  <si>
    <t>RITM2518999</t>
  </si>
  <si>
    <t>REQ2501017</t>
  </si>
  <si>
    <t>SCTASK2818344</t>
  </si>
  <si>
    <t>RITM2519203</t>
  </si>
  <si>
    <t>REQ2501280</t>
  </si>
  <si>
    <t>SCTASK2818611</t>
  </si>
  <si>
    <t>RITM2519468</t>
  </si>
  <si>
    <t>REQ2502435</t>
  </si>
  <si>
    <t>Mala Narayanamurthy</t>
  </si>
  <si>
    <t>SCTASK2820050</t>
  </si>
  <si>
    <t>RITM2520645</t>
  </si>
  <si>
    <t>REQ2502481</t>
  </si>
  <si>
    <t>Krishna Manjari Polimera</t>
  </si>
  <si>
    <t>SCTASK2820111</t>
  </si>
  <si>
    <t>RITM2520691</t>
  </si>
  <si>
    <t>REQ2502867</t>
  </si>
  <si>
    <t>Vikas Dixit</t>
  </si>
  <si>
    <t>SCTASK2820690</t>
  </si>
  <si>
    <t>RITM2521080</t>
  </si>
  <si>
    <t>REQ2502909</t>
  </si>
  <si>
    <t>Raju Joseph</t>
  </si>
  <si>
    <t>SCTASK2820738</t>
  </si>
  <si>
    <t>RITM2521122</t>
  </si>
  <si>
    <t>REQ2504282</t>
  </si>
  <si>
    <t>Srinivasa K V</t>
  </si>
  <si>
    <t>SCTASK2822517</t>
  </si>
  <si>
    <t>RITM2522520</t>
  </si>
  <si>
    <t>REQ2504316</t>
  </si>
  <si>
    <t>SCTASK2822550</t>
  </si>
  <si>
    <t>RITM2522554</t>
  </si>
  <si>
    <t>REQ2504436</t>
  </si>
  <si>
    <t>Saurabh Singh</t>
  </si>
  <si>
    <t>SCTASK2822664</t>
  </si>
  <si>
    <t>RITM2522674</t>
  </si>
  <si>
    <t>REQ2504614</t>
  </si>
  <si>
    <t>Sandip Kundu</t>
  </si>
  <si>
    <t>SCTASK2822872</t>
  </si>
  <si>
    <t>RITM2522852</t>
  </si>
  <si>
    <t>REQ2504861</t>
  </si>
  <si>
    <t>Amarjeet Shinde</t>
  </si>
  <si>
    <t>SCTASK2823221</t>
  </si>
  <si>
    <t>RITM2523099</t>
  </si>
  <si>
    <t>REQ2506447</t>
  </si>
  <si>
    <t>Arunraja Murugaboopathyraju</t>
  </si>
  <si>
    <t>SCTASK2825164</t>
  </si>
  <si>
    <t>RITM2524716</t>
  </si>
  <si>
    <t>REQ2506455</t>
  </si>
  <si>
    <t>Yesudas S</t>
  </si>
  <si>
    <t>SCTASK2825184</t>
  </si>
  <si>
    <t>RITM2524724</t>
  </si>
  <si>
    <t>REQ2506525</t>
  </si>
  <si>
    <t>Chitrai Senthamil Selvam</t>
  </si>
  <si>
    <t>SCTASK2825267</t>
  </si>
  <si>
    <t>RITM2524794</t>
  </si>
  <si>
    <t>REQ2506599</t>
  </si>
  <si>
    <t>SCTASK2825358</t>
  </si>
  <si>
    <t>RITM2524868</t>
  </si>
  <si>
    <t>REQ2506644</t>
  </si>
  <si>
    <t>Nishanth Padmanabhan</t>
  </si>
  <si>
    <t>SCTASK2825420</t>
  </si>
  <si>
    <t>RITM2524914</t>
  </si>
  <si>
    <t>REQ2506649</t>
  </si>
  <si>
    <t>Manod Jose</t>
  </si>
  <si>
    <t>SCTASK2825438</t>
  </si>
  <si>
    <t>RITM2524919</t>
  </si>
  <si>
    <t>REQ2506969</t>
  </si>
  <si>
    <t>Dheenadayalan Kathirvel</t>
  </si>
  <si>
    <t>SCTASK2825824</t>
  </si>
  <si>
    <t>RITM2525241</t>
  </si>
  <si>
    <t>REQ2507095</t>
  </si>
  <si>
    <t>Raghavendra GH</t>
  </si>
  <si>
    <t>SCTASK2825973</t>
  </si>
  <si>
    <t>RITM2525371</t>
  </si>
  <si>
    <t>REQ2507184</t>
  </si>
  <si>
    <t>Sanjay Bharadwaj Pulijala</t>
  </si>
  <si>
    <t>SCTASK2826084</t>
  </si>
  <si>
    <t>RITM2525460</t>
  </si>
  <si>
    <t>REQ2507190</t>
  </si>
  <si>
    <t>Prerana .</t>
  </si>
  <si>
    <t>SCTASK2826093</t>
  </si>
  <si>
    <t>RITM2525466</t>
  </si>
  <si>
    <t>REQ2507477</t>
  </si>
  <si>
    <t>Ravi Kiran</t>
  </si>
  <si>
    <t>SCTASK2826473</t>
  </si>
  <si>
    <t>RITM2525756</t>
  </si>
  <si>
    <t>REQ2508656</t>
  </si>
  <si>
    <t>Kalmesh Sambrani</t>
  </si>
  <si>
    <t>SCTASK2828042</t>
  </si>
  <si>
    <t>RITM2526948</t>
  </si>
  <si>
    <t>REQ2508911</t>
  </si>
  <si>
    <t>Ashish Baburao Save</t>
  </si>
  <si>
    <t>SCTASK2828377</t>
  </si>
  <si>
    <t>RITM2527207</t>
  </si>
  <si>
    <t>REQ2509013</t>
  </si>
  <si>
    <t>Aparna Sarkar</t>
  </si>
  <si>
    <t>SCTASK2828493</t>
  </si>
  <si>
    <t>RITM2527309</t>
  </si>
  <si>
    <t>REQ2509554</t>
  </si>
  <si>
    <t>Sibiviswa Rajendran</t>
  </si>
  <si>
    <t>SCTASK2829120</t>
  </si>
  <si>
    <t>RITM2527861</t>
  </si>
  <si>
    <t>REQ2509874</t>
  </si>
  <si>
    <t>Lucas Dalcol Pereira</t>
  </si>
  <si>
    <t>SCTASK2829489</t>
  </si>
  <si>
    <t>RITM2528185</t>
  </si>
  <si>
    <t>REQ2510258</t>
  </si>
  <si>
    <t>SCTASK2829932</t>
  </si>
  <si>
    <t>RITM2528571</t>
  </si>
  <si>
    <t>REQ2510280</t>
  </si>
  <si>
    <t>SCTASK2829951</t>
  </si>
  <si>
    <t>RITM2528593</t>
  </si>
  <si>
    <t>REQ2510287</t>
  </si>
  <si>
    <t>SCTASK2829962</t>
  </si>
  <si>
    <t>RITM2528600</t>
  </si>
  <si>
    <t>REQ2510292</t>
  </si>
  <si>
    <t>SCTASK2829970</t>
  </si>
  <si>
    <t>RITM2528605</t>
  </si>
  <si>
    <t>REQ2510295</t>
  </si>
  <si>
    <t>SCTASK2829976</t>
  </si>
  <si>
    <t>RITM2528608</t>
  </si>
  <si>
    <t>REQ2510301</t>
  </si>
  <si>
    <t>SCTASK2829983</t>
  </si>
  <si>
    <t>RITM2528614</t>
  </si>
  <si>
    <t>REQ2510305</t>
  </si>
  <si>
    <t>SCTASK2829994</t>
  </si>
  <si>
    <t>RITM2528618</t>
  </si>
  <si>
    <t>REQ2510312</t>
  </si>
  <si>
    <t>SCTASK2830005</t>
  </si>
  <si>
    <t>RITM2528625</t>
  </si>
  <si>
    <t>REQ2510319</t>
  </si>
  <si>
    <t>SCTASK2830019</t>
  </si>
  <si>
    <t>RITM2528632</t>
  </si>
  <si>
    <t>REQ2508890</t>
  </si>
  <si>
    <t>Karthiga Logeshwaran</t>
  </si>
  <si>
    <t>SCTASK2830759</t>
  </si>
  <si>
    <t>RITM2527186</t>
  </si>
  <si>
    <t>Arunkumar Krishnappa</t>
  </si>
  <si>
    <t>arunkumar.krishnappa@philips.com</t>
  </si>
  <si>
    <t>REQ2510903</t>
  </si>
  <si>
    <t>Prasanna Kumar T</t>
  </si>
  <si>
    <t>SCTASK2830853</t>
  </si>
  <si>
    <t>RITM2529228</t>
  </si>
  <si>
    <t>REQ2510930</t>
  </si>
  <si>
    <t>Bharathraj Bhandary</t>
  </si>
  <si>
    <t>SCTASK2830891</t>
  </si>
  <si>
    <t>RITM2529255</t>
  </si>
  <si>
    <t>REQ2510934</t>
  </si>
  <si>
    <t>SCTASK2830897</t>
  </si>
  <si>
    <t>RITM2529259</t>
  </si>
  <si>
    <t>REQ2511704</t>
  </si>
  <si>
    <t>Rupan Sarkar</t>
  </si>
  <si>
    <t>SCTASK2831922</t>
  </si>
  <si>
    <t>RITM2530035</t>
  </si>
  <si>
    <t>REQ2511776</t>
  </si>
  <si>
    <t>Guruprasad K</t>
  </si>
  <si>
    <t>SCTASK2832003</t>
  </si>
  <si>
    <t>RITM2530109</t>
  </si>
  <si>
    <t>REQ2511799</t>
  </si>
  <si>
    <t>Mayur Agrawal</t>
  </si>
  <si>
    <t>SCTASK2832029</t>
  </si>
  <si>
    <t>RITM2530132</t>
  </si>
  <si>
    <t>REQ2511926</t>
  </si>
  <si>
    <t>Srinivas Vepareddigari</t>
  </si>
  <si>
    <t>SCTASK2832216</t>
  </si>
  <si>
    <t>RITM2530260</t>
  </si>
  <si>
    <t>REQ2513368</t>
  </si>
  <si>
    <t>Tushar Madhukar Bhalerao</t>
  </si>
  <si>
    <t>SCTASK2833954</t>
  </si>
  <si>
    <t>RITM2531735</t>
  </si>
  <si>
    <t>REQ2513492</t>
  </si>
  <si>
    <t>SCTASK2834141</t>
  </si>
  <si>
    <t>RITM2531862</t>
  </si>
  <si>
    <t>REQ2513528</t>
  </si>
  <si>
    <t>Gowrishankar KA</t>
  </si>
  <si>
    <t>SCTASK2834168</t>
  </si>
  <si>
    <t>RITM2531898</t>
  </si>
  <si>
    <t>REQ2513621</t>
  </si>
  <si>
    <t>Binu Orakkan</t>
  </si>
  <si>
    <t>SCTASK2834279</t>
  </si>
  <si>
    <t>RITM2531992</t>
  </si>
  <si>
    <t>REQ2513862</t>
  </si>
  <si>
    <t>Pooja Sharma</t>
  </si>
  <si>
    <t>SCTASK2834583</t>
  </si>
  <si>
    <t>RITM2532234</t>
  </si>
  <si>
    <t>REQ2514174</t>
  </si>
  <si>
    <t>Adrian Saracila</t>
  </si>
  <si>
    <t>SCTASK2834948</t>
  </si>
  <si>
    <t>RITM2532546</t>
  </si>
  <si>
    <t>Orastie - Prepare Safenet token</t>
  </si>
  <si>
    <t>SCTASK2834951</t>
  </si>
  <si>
    <t>Orastie - PC</t>
  </si>
  <si>
    <t>SCTASK2834952</t>
  </si>
  <si>
    <t>Orastie - Keyboard / Mouse / USB</t>
  </si>
  <si>
    <t>REQ2514328</t>
  </si>
  <si>
    <t>Bharath Shivashankar</t>
  </si>
  <si>
    <t>SCTASK2835152</t>
  </si>
  <si>
    <t>RITM2532702</t>
  </si>
  <si>
    <t>REQ2514568</t>
  </si>
  <si>
    <t>Pallavi Priya</t>
  </si>
  <si>
    <t>SCTASK2835414</t>
  </si>
  <si>
    <t>RITM2532947</t>
  </si>
  <si>
    <t>REQ2514920</t>
  </si>
  <si>
    <t>Santosh Yalawar</t>
  </si>
  <si>
    <t>SCTASK2835848</t>
  </si>
  <si>
    <t>RITM2533304</t>
  </si>
  <si>
    <t>REQ2515712</t>
  </si>
  <si>
    <t>SCTASK2836991</t>
  </si>
  <si>
    <t>RITM2534107</t>
  </si>
  <si>
    <t>REQ2515715</t>
  </si>
  <si>
    <t>SCTASK2837002</t>
  </si>
  <si>
    <t>RITM2534110</t>
  </si>
  <si>
    <t>REQ2515717</t>
  </si>
  <si>
    <t>SCTASK2837008</t>
  </si>
  <si>
    <t>RITM2534112</t>
  </si>
  <si>
    <t>REQ2515720</t>
  </si>
  <si>
    <t>SCTASK2837017</t>
  </si>
  <si>
    <t>RITM2534115</t>
  </si>
  <si>
    <t>REQ2515725</t>
  </si>
  <si>
    <t>SCTASK2837029</t>
  </si>
  <si>
    <t>RITM2534120</t>
  </si>
  <si>
    <t>REQ2515732</t>
  </si>
  <si>
    <t>SCTASK2837045</t>
  </si>
  <si>
    <t>RITM2534127</t>
  </si>
  <si>
    <t>REQ2515734</t>
  </si>
  <si>
    <t>SCTASK2837051</t>
  </si>
  <si>
    <t>RITM2534129</t>
  </si>
  <si>
    <t>REQ2515829</t>
  </si>
  <si>
    <t>Ritika Jain</t>
  </si>
  <si>
    <t>SCTASK2837213</t>
  </si>
  <si>
    <t>RITM2534224</t>
  </si>
  <si>
    <t>REQ2516074</t>
  </si>
  <si>
    <t>SCTASK2837463</t>
  </si>
  <si>
    <t>RITM2534470</t>
  </si>
  <si>
    <t>REQ2516704</t>
  </si>
  <si>
    <t>Deepa Miraskar</t>
  </si>
  <si>
    <t>SCTASK2838308</t>
  </si>
  <si>
    <t>RITM2535106</t>
  </si>
  <si>
    <t>REQ2517158</t>
  </si>
  <si>
    <t>Damodar Pai</t>
  </si>
  <si>
    <t>SCTASK2838978</t>
  </si>
  <si>
    <t>RITM2535564</t>
  </si>
  <si>
    <t>REQ2517489</t>
  </si>
  <si>
    <t>SCTASK2839364</t>
  </si>
  <si>
    <t>RITM2535897</t>
  </si>
  <si>
    <t>REQ2517556</t>
  </si>
  <si>
    <t>Jestin Mathew</t>
  </si>
  <si>
    <t>SCTASK2839430</t>
  </si>
  <si>
    <t>RITM2535969</t>
  </si>
  <si>
    <t>REQ2517657</t>
  </si>
  <si>
    <t>SCTASK2839592</t>
  </si>
  <si>
    <t>RITM2536070</t>
  </si>
  <si>
    <t>REQ2517778</t>
  </si>
  <si>
    <t>Gaurav Chaturvedi</t>
  </si>
  <si>
    <t>SCTASK2839764</t>
  </si>
  <si>
    <t>RITM2536191</t>
  </si>
  <si>
    <t>Asset retrieval Niki Pal 18-02 @HBT</t>
  </si>
  <si>
    <t>REQ2517832</t>
  </si>
  <si>
    <t>Karthik Rao</t>
  </si>
  <si>
    <t>SCTASK2839818</t>
  </si>
  <si>
    <t>RITM2536245</t>
  </si>
  <si>
    <t>REQ2517886</t>
  </si>
  <si>
    <t>Ajit Kumar</t>
  </si>
  <si>
    <t>SCTASK2839891</t>
  </si>
  <si>
    <t>RITM2536299</t>
  </si>
  <si>
    <t>REQ2518206</t>
  </si>
  <si>
    <t>Meghana Mulpuri</t>
  </si>
  <si>
    <t>SCTASK2840397</t>
  </si>
  <si>
    <t>RITM2536624</t>
  </si>
  <si>
    <t>REQ2518201</t>
  </si>
  <si>
    <t>Aditya Prabhat</t>
  </si>
  <si>
    <t>SCTASK2840434</t>
  </si>
  <si>
    <t>RITM2536619</t>
  </si>
  <si>
    <t>REQ2518320</t>
  </si>
  <si>
    <t>Swathy Lekshmy Somasekharan Nair</t>
  </si>
  <si>
    <t>SCTASK2840589</t>
  </si>
  <si>
    <t>RITM2536746</t>
  </si>
  <si>
    <t>REQ2518665</t>
  </si>
  <si>
    <t>Mohan N</t>
  </si>
  <si>
    <t>SCTASK2841104</t>
  </si>
  <si>
    <t>RITM2537095</t>
  </si>
  <si>
    <t>REQ2518739</t>
  </si>
  <si>
    <t>Aditya Prasad</t>
  </si>
  <si>
    <t>SCTASK2841243</t>
  </si>
  <si>
    <t>RITM2537171</t>
  </si>
  <si>
    <t>REQ2518883</t>
  </si>
  <si>
    <t>Subrat Samant</t>
  </si>
  <si>
    <t>SCTASK2841420</t>
  </si>
  <si>
    <t>RITM2537319</t>
  </si>
  <si>
    <t>REQ2519148</t>
  </si>
  <si>
    <t>SCTASK2841775</t>
  </si>
  <si>
    <t>RITM2537586</t>
  </si>
  <si>
    <t>REQ2519523</t>
  </si>
  <si>
    <t>SCTASK2842251</t>
  </si>
  <si>
    <t>RITM2537970</t>
  </si>
  <si>
    <t>REQ2496904</t>
  </si>
  <si>
    <t>Sankara Narayanan Balasubramanian</t>
  </si>
  <si>
    <t>SCTASK2842619</t>
  </si>
  <si>
    <t>RITM2515025</t>
  </si>
  <si>
    <t>REQ2519866</t>
  </si>
  <si>
    <t>SCTASK2842700</t>
  </si>
  <si>
    <t>RITM2538317</t>
  </si>
  <si>
    <t>REQ2520115</t>
  </si>
  <si>
    <t>Dilip Kumar Vittapalli</t>
  </si>
  <si>
    <t>SCTASK2842995</t>
  </si>
  <si>
    <t>RITM2538569</t>
  </si>
  <si>
    <t>REQ2520149</t>
  </si>
  <si>
    <t>Vivek I S</t>
  </si>
  <si>
    <t>SCTASK2843041</t>
  </si>
  <si>
    <t>RITM2538603</t>
  </si>
  <si>
    <t>REQ2520152</t>
  </si>
  <si>
    <t>Abhinandan Choudhury</t>
  </si>
  <si>
    <t>SCTASK2843047</t>
  </si>
  <si>
    <t>RITM2538606</t>
  </si>
  <si>
    <t>REQ2520147</t>
  </si>
  <si>
    <t>Pratheek Perala</t>
  </si>
  <si>
    <t>SCTASK2843066</t>
  </si>
  <si>
    <t>RITM2538601</t>
  </si>
  <si>
    <t>REQ2519935</t>
  </si>
  <si>
    <t>Sanket Kothekar</t>
  </si>
  <si>
    <t>SCTASK2843094</t>
  </si>
  <si>
    <t>RITM2538386</t>
  </si>
  <si>
    <t>Vijayanand Purushothaman</t>
  </si>
  <si>
    <t>REQ2520460</t>
  </si>
  <si>
    <t>SCTASK2843482</t>
  </si>
  <si>
    <t>RITM2538923</t>
  </si>
  <si>
    <t>REQ2520789</t>
  </si>
  <si>
    <t>Krishnaraja Mayya</t>
  </si>
  <si>
    <t>SCTASK2843827</t>
  </si>
  <si>
    <t>RITM2539255</t>
  </si>
  <si>
    <t>REQ2520790</t>
  </si>
  <si>
    <t>Subhodeep Mukherjee</t>
  </si>
  <si>
    <t>SCTASK2843830</t>
  </si>
  <si>
    <t>RITM2539256</t>
  </si>
  <si>
    <t>REQ2520797</t>
  </si>
  <si>
    <t>Duraipandi Palaniyandi</t>
  </si>
  <si>
    <t>SCTASK2843841</t>
  </si>
  <si>
    <t>RITM2539263</t>
  </si>
  <si>
    <t>REQ2521061</t>
  </si>
  <si>
    <t>Animesh Pandey</t>
  </si>
  <si>
    <t>SCTASK2844164</t>
  </si>
  <si>
    <t>RITM2539529</t>
  </si>
  <si>
    <t>REQ2521096</t>
  </si>
  <si>
    <t>SCTASK2844206</t>
  </si>
  <si>
    <t>RITM2539564</t>
  </si>
  <si>
    <t>REQ2521431</t>
  </si>
  <si>
    <t>SCTASK2844601</t>
  </si>
  <si>
    <t>RITM2539906</t>
  </si>
  <si>
    <t>REQ2522217</t>
  </si>
  <si>
    <t>Himanshu Pravin Pathak</t>
  </si>
  <si>
    <t>SCTASK2845578</t>
  </si>
  <si>
    <t>RITM2540698</t>
  </si>
  <si>
    <t>Kailas Vishnu Patade</t>
  </si>
  <si>
    <t>REQ2522339</t>
  </si>
  <si>
    <t>Naveen D B</t>
  </si>
  <si>
    <t>SCTASK2845673</t>
  </si>
  <si>
    <t>RITM2540822</t>
  </si>
  <si>
    <t>REQ2522340</t>
  </si>
  <si>
    <t>Asha Patil</t>
  </si>
  <si>
    <t>SCTASK2845677</t>
  </si>
  <si>
    <t>RITM2540823</t>
  </si>
  <si>
    <t>REQ2522386</t>
  </si>
  <si>
    <t>Vijay Kikkeri</t>
  </si>
  <si>
    <t>SCTASK2845762</t>
  </si>
  <si>
    <t>RITM2540870</t>
  </si>
  <si>
    <t>REQ2522391</t>
  </si>
  <si>
    <t>SCTASK2845770</t>
  </si>
  <si>
    <t>RITM2540875</t>
  </si>
  <si>
    <t>REQ2522419</t>
  </si>
  <si>
    <t>Romi Jatta</t>
  </si>
  <si>
    <t>SCTASK2845814</t>
  </si>
  <si>
    <t>RITM2540910</t>
  </si>
  <si>
    <t>REQ2522555</t>
  </si>
  <si>
    <t>SCTASK2845982</t>
  </si>
  <si>
    <t>RITM2541046</t>
  </si>
  <si>
    <t>REQ2522347</t>
  </si>
  <si>
    <t>Shiva Kumar</t>
  </si>
  <si>
    <t>SCTASK2846043</t>
  </si>
  <si>
    <t>RITM2540830</t>
  </si>
  <si>
    <t>REQ2522800</t>
  </si>
  <si>
    <t>Tejas Kumar N</t>
  </si>
  <si>
    <t>SCTASK2846295</t>
  </si>
  <si>
    <t>RITM2541297</t>
  </si>
  <si>
    <t>REQ2518453</t>
  </si>
  <si>
    <t>Karan Magdum</t>
  </si>
  <si>
    <t>SCTASK2846335</t>
  </si>
  <si>
    <t>RITM2536880</t>
  </si>
  <si>
    <t>Order extra large screen/monitor</t>
  </si>
  <si>
    <t>Provide extra large monitor</t>
  </si>
  <si>
    <t>REQ2522865</t>
  </si>
  <si>
    <t>Amit Prakash Pandey</t>
  </si>
  <si>
    <t>SCTASK2846369</t>
  </si>
  <si>
    <t>RITM2541364</t>
  </si>
  <si>
    <t>REQ2522904</t>
  </si>
  <si>
    <t>SCTASK2846427</t>
  </si>
  <si>
    <t>RITM2541403</t>
  </si>
  <si>
    <t>REQ2522957</t>
  </si>
  <si>
    <t>Anil Kumar Mohapatra</t>
  </si>
  <si>
    <t>SCTASK2846480</t>
  </si>
  <si>
    <t>RITM2541456</t>
  </si>
  <si>
    <t>REQ2522861</t>
  </si>
  <si>
    <t>Mukul Gharpure</t>
  </si>
  <si>
    <t>SCTASK2846509</t>
  </si>
  <si>
    <t>RITM2541360</t>
  </si>
  <si>
    <t>Kiran Kagawad</t>
  </si>
  <si>
    <t>kiran.kagawad@philips.com</t>
  </si>
  <si>
    <t>REQ2522998</t>
  </si>
  <si>
    <t>Binoj Thomas</t>
  </si>
  <si>
    <t>SCTASK2846540</t>
  </si>
  <si>
    <t>RITM2541497</t>
  </si>
  <si>
    <t>REQ2522929</t>
  </si>
  <si>
    <t>U V Nagendra Prasad</t>
  </si>
  <si>
    <t>SCTASK2846559</t>
  </si>
  <si>
    <t>RITM2541428</t>
  </si>
  <si>
    <t>REQ2523837</t>
  </si>
  <si>
    <t>Rajahvinoth Ramachandran</t>
  </si>
  <si>
    <t>SCTASK2847729</t>
  </si>
  <si>
    <t>RITM2542364</t>
  </si>
  <si>
    <t>REQ2524051</t>
  </si>
  <si>
    <t>SCTASK2847988</t>
  </si>
  <si>
    <t>RITM2542579</t>
  </si>
  <si>
    <t>REQ2524088</t>
  </si>
  <si>
    <t>SCTASK2848040</t>
  </si>
  <si>
    <t>RITM2542616</t>
  </si>
  <si>
    <t>Gladys Anand</t>
  </si>
  <si>
    <t>REQ2523373</t>
  </si>
  <si>
    <t>Nikhilesh Sonar</t>
  </si>
  <si>
    <t>SCTASK2848311</t>
  </si>
  <si>
    <t>RITM2541888</t>
  </si>
  <si>
    <t>REQ2524474</t>
  </si>
  <si>
    <t>Pravin Kulkarni</t>
  </si>
  <si>
    <t>SCTASK2848550</t>
  </si>
  <si>
    <t>RITM2543005</t>
  </si>
  <si>
    <t>REQ2524477</t>
  </si>
  <si>
    <t>SCTASK2848556</t>
  </si>
  <si>
    <t>RITM2543008</t>
  </si>
  <si>
    <t>REQ2524480</t>
  </si>
  <si>
    <t>Joycee Deepika Cardoza</t>
  </si>
  <si>
    <t>SCTASK2848563</t>
  </si>
  <si>
    <t>RITM2543011</t>
  </si>
  <si>
    <t>REQ2524483</t>
  </si>
  <si>
    <t>Jaisimha Hn</t>
  </si>
  <si>
    <t>SCTASK2848569</t>
  </si>
  <si>
    <t>RITM2543014</t>
  </si>
  <si>
    <t>REQ2524577</t>
  </si>
  <si>
    <t>Indan Ghosh</t>
  </si>
  <si>
    <t>SCTASK2848638</t>
  </si>
  <si>
    <t>RITM2543109</t>
  </si>
  <si>
    <t>REQ2524578</t>
  </si>
  <si>
    <t>Shripad Dharmadhikari</t>
  </si>
  <si>
    <t>SCTASK2848668</t>
  </si>
  <si>
    <t>RITM2543110</t>
  </si>
  <si>
    <t>Bharati Domingo</t>
  </si>
  <si>
    <t>REQ2524680</t>
  </si>
  <si>
    <t>Tushar Naik</t>
  </si>
  <si>
    <t>SCTASK2848754</t>
  </si>
  <si>
    <t>RITM2543212</t>
  </si>
  <si>
    <t>REQ2524722</t>
  </si>
  <si>
    <t>Niranjan Kumar</t>
  </si>
  <si>
    <t>SCTASK2848811</t>
  </si>
  <si>
    <t>RITM2543254</t>
  </si>
  <si>
    <t>REQ2524730</t>
  </si>
  <si>
    <t>SCTASK2848824</t>
  </si>
  <si>
    <t>RITM2543262</t>
  </si>
  <si>
    <t>REQ2524753</t>
  </si>
  <si>
    <t>SCTASK2848861</t>
  </si>
  <si>
    <t>RITM2543285</t>
  </si>
  <si>
    <t>REQ2524721</t>
  </si>
  <si>
    <t>Anil Matcha</t>
  </si>
  <si>
    <t>SCTASK2848963</t>
  </si>
  <si>
    <t>RITM2543253</t>
  </si>
  <si>
    <t>Niket Kumar Singh</t>
  </si>
  <si>
    <t>REQ2524683</t>
  </si>
  <si>
    <t>Sharanabasappa .</t>
  </si>
  <si>
    <t>SCTASK2848987</t>
  </si>
  <si>
    <t>RITM2543215</t>
  </si>
  <si>
    <t>REQ2524929</t>
  </si>
  <si>
    <t>Sridhar Kamesh</t>
  </si>
  <si>
    <t>SCTASK2849160</t>
  </si>
  <si>
    <t>RITM2543469</t>
  </si>
  <si>
    <t>REQ2524485</t>
  </si>
  <si>
    <t>Pourush Thareja</t>
  </si>
  <si>
    <t>SCTASK2849179</t>
  </si>
  <si>
    <t>RITM2543016</t>
  </si>
  <si>
    <t>REQ2524944</t>
  </si>
  <si>
    <t>Sivanandam K P</t>
  </si>
  <si>
    <t>SCTASK2849209</t>
  </si>
  <si>
    <t>RITM2543489</t>
  </si>
  <si>
    <t>REQ2524979</t>
  </si>
  <si>
    <t>SCTASK2849291</t>
  </si>
  <si>
    <t>RITM2543525</t>
  </si>
  <si>
    <t>REQ2525059</t>
  </si>
  <si>
    <t>Viruthachalam V</t>
  </si>
  <si>
    <t>SCTASK2849317</t>
  </si>
  <si>
    <t>RITM2543605</t>
  </si>
  <si>
    <t>REQ2525121</t>
  </si>
  <si>
    <t>Kavya P</t>
  </si>
  <si>
    <t>SCTASK2849394</t>
  </si>
  <si>
    <t>RITM2543668</t>
  </si>
  <si>
    <t>REQ2525392</t>
  </si>
  <si>
    <t>Sangeeth M</t>
  </si>
  <si>
    <t>SCTASK2849711</t>
  </si>
  <si>
    <t>RITM2543940</t>
  </si>
  <si>
    <t>Deskside support request for self-service activities</t>
  </si>
  <si>
    <t>Deskside support request for "self-service" activities (IMACD)</t>
  </si>
  <si>
    <t>REQ2525453</t>
  </si>
  <si>
    <t>SCTASK2849793</t>
  </si>
  <si>
    <t>RITM2544001</t>
  </si>
  <si>
    <t>SCTASK2849797</t>
  </si>
  <si>
    <t>REQ2525381</t>
  </si>
  <si>
    <t>Pavan Rangachar</t>
  </si>
  <si>
    <t>SCTASK2849809</t>
  </si>
  <si>
    <t>RITM2543929</t>
  </si>
  <si>
    <t>Roopa Peters</t>
  </si>
  <si>
    <t>REQ2525464</t>
  </si>
  <si>
    <t>SCTASK2849830</t>
  </si>
  <si>
    <t>RITM2544012</t>
  </si>
  <si>
    <t>SCTASK2849834</t>
  </si>
  <si>
    <t>REQ2525486</t>
  </si>
  <si>
    <t>SCTASK2849838</t>
  </si>
  <si>
    <t>RITM2544034</t>
  </si>
  <si>
    <t>REQ2525475</t>
  </si>
  <si>
    <t>SCTASK2849844</t>
  </si>
  <si>
    <t>RITM2544023</t>
  </si>
  <si>
    <t>REQ2525495</t>
  </si>
  <si>
    <t>Suresh Lohith K S</t>
  </si>
  <si>
    <t>SCTASK2849875</t>
  </si>
  <si>
    <t>RITM2544044</t>
  </si>
  <si>
    <t>Request a laptop docking station</t>
  </si>
  <si>
    <t>Provide requested docking station</t>
  </si>
  <si>
    <t>SCTASK2849877</t>
  </si>
  <si>
    <t>RITM2544043</t>
  </si>
  <si>
    <t>REQ2525512</t>
  </si>
  <si>
    <t>Shubha Babu</t>
  </si>
  <si>
    <t>SCTASK2849878</t>
  </si>
  <si>
    <t>RITM2544061</t>
  </si>
  <si>
    <t>REQ2525514</t>
  </si>
  <si>
    <t>Abnish Niraj</t>
  </si>
  <si>
    <t>SCTASK2849881</t>
  </si>
  <si>
    <t>RITM2544063</t>
  </si>
  <si>
    <t>REQ2525511</t>
  </si>
  <si>
    <t>Akshaya Kumara</t>
  </si>
  <si>
    <t>SCTASK2849952</t>
  </si>
  <si>
    <t>RITM2544060</t>
  </si>
  <si>
    <t>REQ2525617</t>
  </si>
  <si>
    <t>Divya Nair</t>
  </si>
  <si>
    <t>SCTASK2850029</t>
  </si>
  <si>
    <t>RITM2544168</t>
  </si>
  <si>
    <t>Siddeshwar Kote</t>
  </si>
  <si>
    <t>REQ2525699</t>
  </si>
  <si>
    <t>Deepak Dhar</t>
  </si>
  <si>
    <t>SCTASK2850133</t>
  </si>
  <si>
    <t>RITM2544250</t>
  </si>
  <si>
    <t>REQ2525740</t>
  </si>
  <si>
    <t>Dinakaran Jagadeesan</t>
  </si>
  <si>
    <t>SCTASK2850198</t>
  </si>
  <si>
    <t>RITM2544291</t>
  </si>
  <si>
    <t>REQ2525767</t>
  </si>
  <si>
    <t>Shubham Thakre</t>
  </si>
  <si>
    <t>SCTASK2850226</t>
  </si>
  <si>
    <t>RITM2544318</t>
  </si>
  <si>
    <t>Kalyani Dede</t>
  </si>
  <si>
    <t>REQ2525842</t>
  </si>
  <si>
    <t>Susmita Shukla</t>
  </si>
  <si>
    <t>SCTASK2850303</t>
  </si>
  <si>
    <t>RITM2544393</t>
  </si>
  <si>
    <t>REQ2525958</t>
  </si>
  <si>
    <t>Natasha Thukral</t>
  </si>
  <si>
    <t>SCTASK2850439</t>
  </si>
  <si>
    <t>RITM2544511</t>
  </si>
  <si>
    <t>REQ2506122</t>
  </si>
  <si>
    <t>Tapan Shantilal Mistry</t>
  </si>
  <si>
    <t>SCTASK2850473</t>
  </si>
  <si>
    <t>RITM2524390</t>
  </si>
  <si>
    <t>Bart Andrieu</t>
  </si>
  <si>
    <t>REQ2526109</t>
  </si>
  <si>
    <t>Mohit Vishambhar dayal</t>
  </si>
  <si>
    <t>SCTASK2850639</t>
  </si>
  <si>
    <t>RITM2544670</t>
  </si>
  <si>
    <t>REQ2526243</t>
  </si>
  <si>
    <t>Deepak Agarwal</t>
  </si>
  <si>
    <t>SCTASK2850825</t>
  </si>
  <si>
    <t>RITM2544807</t>
  </si>
  <si>
    <t>PC Deepak Agarwal 22-03 @HBT</t>
  </si>
  <si>
    <t>REQ2526319</t>
  </si>
  <si>
    <t>Kiran M R</t>
  </si>
  <si>
    <t>SCTASK2850938</t>
  </si>
  <si>
    <t>RITM2544897</t>
  </si>
  <si>
    <t>REQ2526320</t>
  </si>
  <si>
    <t>SCTASK2850945</t>
  </si>
  <si>
    <t>RITM2544898</t>
  </si>
  <si>
    <t>REQ2526323</t>
  </si>
  <si>
    <t>Gauravdeep Kachhwaha</t>
  </si>
  <si>
    <t>SCTASK2850954</t>
  </si>
  <si>
    <t>RITM2544901</t>
  </si>
  <si>
    <t>REQ2526333</t>
  </si>
  <si>
    <t>SCTASK2850967</t>
  </si>
  <si>
    <t>RITM2544911</t>
  </si>
  <si>
    <t>REQ2526343</t>
  </si>
  <si>
    <t>SCTASK2850987</t>
  </si>
  <si>
    <t>RITM2544921</t>
  </si>
  <si>
    <t>REQ2525714</t>
  </si>
  <si>
    <t>Rajani R</t>
  </si>
  <si>
    <t>SCTASK2851388</t>
  </si>
  <si>
    <t>RITM2544265</t>
  </si>
  <si>
    <t>REQ2525599</t>
  </si>
  <si>
    <t>Purnima Dutt</t>
  </si>
  <si>
    <t>SCTASK2851390</t>
  </si>
  <si>
    <t>RITM2544149</t>
  </si>
  <si>
    <t>REQ2525623</t>
  </si>
  <si>
    <t>G Sharanya Reddy</t>
  </si>
  <si>
    <t>SCTASK2851396</t>
  </si>
  <si>
    <t>RITM2544174</t>
  </si>
  <si>
    <t>REQ2525737</t>
  </si>
  <si>
    <t>Mahaveer Singh Ratnoo</t>
  </si>
  <si>
    <t>SCTASK2851400</t>
  </si>
  <si>
    <t>RITM2544288</t>
  </si>
  <si>
    <t>REQ2522216</t>
  </si>
  <si>
    <t>Arif Tanwar</t>
  </si>
  <si>
    <t>SCTASK2851411</t>
  </si>
  <si>
    <t>RITM2540697</t>
  </si>
  <si>
    <t>Ian Reutlinger</t>
  </si>
  <si>
    <t>REQ2526693</t>
  </si>
  <si>
    <t>SCTASK2851561</t>
  </si>
  <si>
    <t>RITM2545271</t>
  </si>
  <si>
    <t>REQ2526703</t>
  </si>
  <si>
    <t>Lakshmi Nanditha Tummalakunta</t>
  </si>
  <si>
    <t>SCTASK2851571</t>
  </si>
  <si>
    <t>RITM2545281</t>
  </si>
  <si>
    <t>SCTASK2851572</t>
  </si>
  <si>
    <t>REQ2526689</t>
  </si>
  <si>
    <t>SCTASK2851581</t>
  </si>
  <si>
    <t>RITM2545267</t>
  </si>
  <si>
    <t>SCTASK2851585</t>
  </si>
  <si>
    <t>REQ2526670</t>
  </si>
  <si>
    <t>SCTASK2851586</t>
  </si>
  <si>
    <t>RITM2545248</t>
  </si>
  <si>
    <t>SCTASK2851590</t>
  </si>
  <si>
    <t>REQ2526751</t>
  </si>
  <si>
    <t>SCTASK2851596</t>
  </si>
  <si>
    <t>RITM2545329</t>
  </si>
  <si>
    <t>SCTASK2851597</t>
  </si>
  <si>
    <t>REQ2526753</t>
  </si>
  <si>
    <t>Rajendra Singh Sisodia</t>
  </si>
  <si>
    <t>SCTASK2851598</t>
  </si>
  <si>
    <t>RITM2545331</t>
  </si>
  <si>
    <t>SCTASK2851599</t>
  </si>
  <si>
    <t>REQ2526710</t>
  </si>
  <si>
    <t>Madhvesh R Halvi</t>
  </si>
  <si>
    <t>SCTASK2851604</t>
  </si>
  <si>
    <t>RITM2545288</t>
  </si>
  <si>
    <t>Gopalakrishnan Sriraman</t>
  </si>
  <si>
    <t>SCTASK2851606</t>
  </si>
  <si>
    <t>REQ2526766</t>
  </si>
  <si>
    <t>SCTASK2851626</t>
  </si>
  <si>
    <t>RITM2545346</t>
  </si>
  <si>
    <t>REQ2526783</t>
  </si>
  <si>
    <t>Lydia Deva Krupa V</t>
  </si>
  <si>
    <t>SCTASK2851647</t>
  </si>
  <si>
    <t>RITM2545363</t>
  </si>
  <si>
    <t>REQ2526805</t>
  </si>
  <si>
    <t>Udaya A</t>
  </si>
  <si>
    <t>SCTASK2851672</t>
  </si>
  <si>
    <t>RITM2545385</t>
  </si>
  <si>
    <t>REQ2526841</t>
  </si>
  <si>
    <t>Sudha Renukaradhya</t>
  </si>
  <si>
    <t>SCTASK2851722</t>
  </si>
  <si>
    <t>RITM2545421</t>
  </si>
  <si>
    <t>P Mahesh</t>
  </si>
  <si>
    <t>REQ2526890</t>
  </si>
  <si>
    <t>Malancha Hore</t>
  </si>
  <si>
    <t>SCTASK2851778</t>
  </si>
  <si>
    <t>RITM2545470</t>
  </si>
  <si>
    <t>SCTASK2851779</t>
  </si>
  <si>
    <t>REQ2526894</t>
  </si>
  <si>
    <t>SCTASK2851790</t>
  </si>
  <si>
    <t>RITM2545474</t>
  </si>
  <si>
    <t>REQ2526962</t>
  </si>
  <si>
    <t>Bharath Kumar</t>
  </si>
  <si>
    <t>SCTASK2851878</t>
  </si>
  <si>
    <t>RITM2545542</t>
  </si>
  <si>
    <t>REQ2526971</t>
  </si>
  <si>
    <t>Premalatha T</t>
  </si>
  <si>
    <t>SCTASK2851895</t>
  </si>
  <si>
    <t>RITM2545551</t>
  </si>
  <si>
    <t>SCTASK2851896</t>
  </si>
  <si>
    <t>REQ2526978</t>
  </si>
  <si>
    <t>SCTASK2851910</t>
  </si>
  <si>
    <t>RITM2545558</t>
  </si>
  <si>
    <t>REQ2527017</t>
  </si>
  <si>
    <t>Jisha George</t>
  </si>
  <si>
    <t>SCTASK2851970</t>
  </si>
  <si>
    <t>RITM2545598</t>
  </si>
  <si>
    <t>REQ2527063</t>
  </si>
  <si>
    <t>SCTASK2852029</t>
  </si>
  <si>
    <t>RITM2545644</t>
  </si>
  <si>
    <t>REQ2527077</t>
  </si>
  <si>
    <t>Nitesh Thakur</t>
  </si>
  <si>
    <t>SCTASK2852040</t>
  </si>
  <si>
    <t>RITM2545658</t>
  </si>
  <si>
    <t>REQ2527106</t>
  </si>
  <si>
    <t>SCTASK2852083</t>
  </si>
  <si>
    <t>RITM2545687</t>
  </si>
  <si>
    <t>SCTASK2852084</t>
  </si>
  <si>
    <t>REQ2527124</t>
  </si>
  <si>
    <t>SCTASK2852107</t>
  </si>
  <si>
    <t>RITM2545705</t>
  </si>
  <si>
    <t>REQ2527129</t>
  </si>
  <si>
    <t>Shashikiran S C</t>
  </si>
  <si>
    <t>SCTASK2852118</t>
  </si>
  <si>
    <t>RITM2545710</t>
  </si>
  <si>
    <t>SCTASK2852119</t>
  </si>
  <si>
    <t>REQ2526800</t>
  </si>
  <si>
    <t>Abhijit Shetty</t>
  </si>
  <si>
    <t>SCTASK2852135</t>
  </si>
  <si>
    <t>RITM2545380</t>
  </si>
  <si>
    <t>REQ2526858</t>
  </si>
  <si>
    <t>Soumya Nandan</t>
  </si>
  <si>
    <t>SCTASK2852182</t>
  </si>
  <si>
    <t>RITM2545438</t>
  </si>
  <si>
    <t>REQ2527168</t>
  </si>
  <si>
    <t>Thajudeen Basha</t>
  </si>
  <si>
    <t>SCTASK2852185</t>
  </si>
  <si>
    <t>RITM2545749</t>
  </si>
  <si>
    <t>REQ2527084</t>
  </si>
  <si>
    <t>Shikha Singh</t>
  </si>
  <si>
    <t>SCTASK2852187</t>
  </si>
  <si>
    <t>RITM2545665</t>
  </si>
  <si>
    <t>REQ2526970</t>
  </si>
  <si>
    <t>Vineet Unnikrishnan</t>
  </si>
  <si>
    <t>SCTASK2852225</t>
  </si>
  <si>
    <t>RITM2545550</t>
  </si>
  <si>
    <t>REQ2527209</t>
  </si>
  <si>
    <t>Subramanya Padmanabha</t>
  </si>
  <si>
    <t>SCTASK2852237</t>
  </si>
  <si>
    <t>RITM2545805</t>
  </si>
  <si>
    <t>REQ2527222</t>
  </si>
  <si>
    <t>Divya Kalra</t>
  </si>
  <si>
    <t>SCTASK2852249</t>
  </si>
  <si>
    <t>RITM2545818</t>
  </si>
  <si>
    <t>SCTASK2852250</t>
  </si>
  <si>
    <t>REQ2527212</t>
  </si>
  <si>
    <t>Nagendrappa Venkatesh</t>
  </si>
  <si>
    <t>SCTASK2852278</t>
  </si>
  <si>
    <t>RITM2545808</t>
  </si>
  <si>
    <t>REQ2527256</t>
  </si>
  <si>
    <t>SCTASK2852299</t>
  </si>
  <si>
    <t>RITM2545852</t>
  </si>
  <si>
    <t>REQ2527293</t>
  </si>
  <si>
    <t>Abhishek Garg</t>
  </si>
  <si>
    <t>SCTASK2852338</t>
  </si>
  <si>
    <t>RITM2545889</t>
  </si>
  <si>
    <t>REQ2527378</t>
  </si>
  <si>
    <t>Urvinder Singh Kohli</t>
  </si>
  <si>
    <t>SCTASK2852428</t>
  </si>
  <si>
    <t>RITM2545974</t>
  </si>
  <si>
    <t>REQ2527396</t>
  </si>
  <si>
    <t>Nagaraju Bussa</t>
  </si>
  <si>
    <t>SCTASK2852466</t>
  </si>
  <si>
    <t>RITM2545992</t>
  </si>
  <si>
    <t>SCTASK2852467</t>
  </si>
  <si>
    <t>REQ2527457</t>
  </si>
  <si>
    <t>SCTASK2852557</t>
  </si>
  <si>
    <t>RITM2546053</t>
  </si>
  <si>
    <t>SCTASK2852558</t>
  </si>
  <si>
    <t>REQ2527470</t>
  </si>
  <si>
    <t>SCTASK2852587</t>
  </si>
  <si>
    <t>RITM2546066</t>
  </si>
  <si>
    <t>SCTASK2852588</t>
  </si>
  <si>
    <t>REQ2527483</t>
  </si>
  <si>
    <t>SCTASK2852604</t>
  </si>
  <si>
    <t>RITM2546080</t>
  </si>
  <si>
    <t>REQ2527415</t>
  </si>
  <si>
    <t>SCTASK2852664</t>
  </si>
  <si>
    <t>RITM2546011</t>
  </si>
  <si>
    <t>REQ2517430</t>
  </si>
  <si>
    <t>Subhashree Pandit</t>
  </si>
  <si>
    <t>SCTASK2852667</t>
  </si>
  <si>
    <t>RITM2535838</t>
  </si>
  <si>
    <t>Paulina Rath</t>
  </si>
  <si>
    <t>SCTASK2852669</t>
  </si>
  <si>
    <t>REQ2527527</t>
  </si>
  <si>
    <t>Susheelkumar Patil</t>
  </si>
  <si>
    <t>SCTASK2852674</t>
  </si>
  <si>
    <t>RITM2546124</t>
  </si>
  <si>
    <t>REQ2527330</t>
  </si>
  <si>
    <t>Madhura Sur</t>
  </si>
  <si>
    <t>SCTASK2852682</t>
  </si>
  <si>
    <t>RITM2545926</t>
  </si>
  <si>
    <t>HT India R&amp;D infrastructure retirement</t>
  </si>
  <si>
    <t>This tasks is taken care for Physcial systems retirement</t>
  </si>
  <si>
    <t>REQ2527535</t>
  </si>
  <si>
    <t>Basavva Yatnatti</t>
  </si>
  <si>
    <t>SCTASK2852685</t>
  </si>
  <si>
    <t>RITM2546132</t>
  </si>
  <si>
    <t>REQ2527595</t>
  </si>
  <si>
    <t>Ambika Srinivas Pandurangan</t>
  </si>
  <si>
    <t>SCTASK2852765</t>
  </si>
  <si>
    <t>RITM2546192</t>
  </si>
  <si>
    <t>REQ2527598</t>
  </si>
  <si>
    <t>SCTASK2852768</t>
  </si>
  <si>
    <t>RITM2546195</t>
  </si>
  <si>
    <t>REQ2527604</t>
  </si>
  <si>
    <t>Pradeep SD</t>
  </si>
  <si>
    <t>SCTASK2852778</t>
  </si>
  <si>
    <t>RITM2546201</t>
  </si>
  <si>
    <t>REQ2527615</t>
  </si>
  <si>
    <t>Satyanarayana Reddy Mudiganti</t>
  </si>
  <si>
    <t>SCTASK2852794</t>
  </si>
  <si>
    <t>RITM2546212</t>
  </si>
  <si>
    <t>REQ2527626</t>
  </si>
  <si>
    <t>Jhansi Rani Janga</t>
  </si>
  <si>
    <t>SCTASK2852812</t>
  </si>
  <si>
    <t>RITM2546223</t>
  </si>
  <si>
    <t>REQ2527664</t>
  </si>
  <si>
    <t>Richa Agnihotri</t>
  </si>
  <si>
    <t>SCTASK2852884</t>
  </si>
  <si>
    <t>RITM2546261</t>
  </si>
  <si>
    <t>REQ2527707</t>
  </si>
  <si>
    <t>Chaitanya D Patil</t>
  </si>
  <si>
    <t>SCTASK2852930</t>
  </si>
  <si>
    <t>RITM2546304</t>
  </si>
  <si>
    <t>REQ2527567</t>
  </si>
  <si>
    <t>Tushar Yelne</t>
  </si>
  <si>
    <t>SCTASK2853030</t>
  </si>
  <si>
    <t>RITM2546164</t>
  </si>
  <si>
    <t>REQ2528173</t>
  </si>
  <si>
    <t>SCTASK2853474</t>
  </si>
  <si>
    <t>RITM2546779</t>
  </si>
  <si>
    <t>SCTASK2853475</t>
  </si>
  <si>
    <t>REQ2528396</t>
  </si>
  <si>
    <t>Suraj Vishwanath Kamath</t>
  </si>
  <si>
    <t>SCTASK2853769</t>
  </si>
  <si>
    <t>RITM2547004</t>
  </si>
  <si>
    <t>SCTASK2853770</t>
  </si>
  <si>
    <t>REQ2528397</t>
  </si>
  <si>
    <t>SCTASK2853774</t>
  </si>
  <si>
    <t>RITM2547005</t>
  </si>
  <si>
    <t>SCTASK2853775</t>
  </si>
  <si>
    <t>REQ2528429</t>
  </si>
  <si>
    <t>SCTASK2853780</t>
  </si>
  <si>
    <t>RITM2547037</t>
  </si>
  <si>
    <t>SCTASK2853781</t>
  </si>
  <si>
    <t>REQ2528430</t>
  </si>
  <si>
    <t>SCTASK2853785</t>
  </si>
  <si>
    <t>RITM2547038</t>
  </si>
  <si>
    <t>SCTASK2853786</t>
  </si>
  <si>
    <t>REQ2528431</t>
  </si>
  <si>
    <t>SCTASK2853790</t>
  </si>
  <si>
    <t>RITM2547039</t>
  </si>
  <si>
    <t>SCTASK2853791</t>
  </si>
  <si>
    <t>REQ2528432</t>
  </si>
  <si>
    <t>SCTASK2853795</t>
  </si>
  <si>
    <t>RITM2547040</t>
  </si>
  <si>
    <t>SCTASK2853796</t>
  </si>
  <si>
    <t>REQ2528456</t>
  </si>
  <si>
    <t>Karthik Srinivasan</t>
  </si>
  <si>
    <t>SCTASK2853827</t>
  </si>
  <si>
    <t>RITM2547065</t>
  </si>
  <si>
    <t>REQ2528492</t>
  </si>
  <si>
    <t>Lokender Yadav</t>
  </si>
  <si>
    <t>SCTASK2853899</t>
  </si>
  <si>
    <t>RITM2547101</t>
  </si>
  <si>
    <t>REQ2528498</t>
  </si>
  <si>
    <t>Vivek Brahmavar</t>
  </si>
  <si>
    <t>SCTASK2853903</t>
  </si>
  <si>
    <t>RITM2547107</t>
  </si>
  <si>
    <t>REQ2528499</t>
  </si>
  <si>
    <t>SCTASK2853907</t>
  </si>
  <si>
    <t>RITM2547108</t>
  </si>
  <si>
    <t>REQ2528524</t>
  </si>
  <si>
    <t>SCTASK2853948</t>
  </si>
  <si>
    <t>RITM2547134</t>
  </si>
  <si>
    <t>REQ2528528</t>
  </si>
  <si>
    <t>Saurav Maity</t>
  </si>
  <si>
    <t>SCTASK2853962</t>
  </si>
  <si>
    <t>RITM2547138</t>
  </si>
  <si>
    <t>REQ2528646</t>
  </si>
  <si>
    <t>SCTASK2854130</t>
  </si>
  <si>
    <t>RITM2547260</t>
  </si>
  <si>
    <t>REQ2528572</t>
  </si>
  <si>
    <t>Nagesh M</t>
  </si>
  <si>
    <t>SCTASK2854193</t>
  </si>
  <si>
    <t>RITM2547182</t>
  </si>
  <si>
    <t>INC2895346</t>
  </si>
  <si>
    <t>Prabhakar Reddy Kallam</t>
  </si>
  <si>
    <t>need to apply NCOVER license in vm</t>
  </si>
  <si>
    <t>INC2895282</t>
  </si>
  <si>
    <t>CHANDAN ANKUSH SALEKAR</t>
  </si>
  <si>
    <t>IST registration</t>
  </si>
  <si>
    <t>L1 Complaint Res 10080min 5x8, 90%</t>
  </si>
  <si>
    <t>INC2894918</t>
  </si>
  <si>
    <t>Syed Imran</t>
  </si>
  <si>
    <t>Teams not launching</t>
  </si>
  <si>
    <t>Siddesawar@philips.com</t>
  </si>
  <si>
    <t>INC2893265</t>
  </si>
  <si>
    <t>Neha Kanathe</t>
  </si>
  <si>
    <t>Facing issue on VM- ingbtcpic6dt794</t>
  </si>
  <si>
    <t>INC2892751</t>
  </si>
  <si>
    <t>Activate network at desk 2B 1F 142 A and B</t>
  </si>
  <si>
    <t>INC2892407</t>
  </si>
  <si>
    <t>Roopa Biradar</t>
  </si>
  <si>
    <t>RDP Issue  Network port activation</t>
  </si>
  <si>
    <t>INC2890975</t>
  </si>
  <si>
    <t>Maharnawar Ramesh Yogaji</t>
  </si>
  <si>
    <t>IN : PC Hardware : User haven't received the New laptop</t>
  </si>
  <si>
    <t>INC2890599</t>
  </si>
  <si>
    <t>URGENT - Outlook not working and asking for password since yesterday</t>
  </si>
  <si>
    <t>INC2890450</t>
  </si>
  <si>
    <t>Amrithraj Kannanth</t>
  </si>
  <si>
    <t>IND:Software: User getting error message and screen freeze while copying files to clip board</t>
  </si>
  <si>
    <t>INC2890404</t>
  </si>
  <si>
    <t>Amit Sutar</t>
  </si>
  <si>
    <t>UUTW:  User's laptop not booting up.</t>
  </si>
  <si>
    <t>INC2890243</t>
  </si>
  <si>
    <t>Maheshwari OV</t>
  </si>
  <si>
    <t>IN: Facing Macro security setting issue when trying to generate query from ALM</t>
  </si>
  <si>
    <t>INC2890088</t>
  </si>
  <si>
    <t>Ashok Kumar R N</t>
  </si>
  <si>
    <t>IND : Internet Issues : User unable to access Philips Sites &amp; Office Applications.</t>
  </si>
  <si>
    <t>INC2888813</t>
  </si>
  <si>
    <t>Ankita Thakur</t>
  </si>
  <si>
    <t>My desktop is reported</t>
  </si>
  <si>
    <t>INC2888715</t>
  </si>
  <si>
    <t>Satyendra kumar Singh</t>
  </si>
  <si>
    <t>APAC : Problem with my virtual machine, unable to access.</t>
  </si>
  <si>
    <t>Krishnan.Gopal@philips.com</t>
  </si>
  <si>
    <t>L1 Dispatch P4 2880min 5x8, 90%</t>
  </si>
  <si>
    <t>INC2887041</t>
  </si>
  <si>
    <t>Mandar Apte</t>
  </si>
  <si>
    <t>Boot the machines in PIC office</t>
  </si>
  <si>
    <t>INC2886508</t>
  </si>
  <si>
    <t>Kapavarapu Sai Balaram</t>
  </si>
  <si>
    <t>Laptop charhing port is not working.</t>
  </si>
  <si>
    <t>INC2886391</t>
  </si>
  <si>
    <t>Have not received the desktop</t>
  </si>
  <si>
    <t>L1 Dispatch P3 1440min 7x24, 90%</t>
  </si>
  <si>
    <t>INC2886390</t>
  </si>
  <si>
    <t>Kalavathi SR</t>
  </si>
  <si>
    <t>Not able to access my test machine remotely</t>
  </si>
  <si>
    <t>INC2886287</t>
  </si>
  <si>
    <t>Joby C.J</t>
  </si>
  <si>
    <t>IT Scanner - not detecting PC INGBTCPIC5NBJBJ</t>
  </si>
  <si>
    <t>INC2885657</t>
  </si>
  <si>
    <t>Guneshwar Singh Manhas</t>
  </si>
  <si>
    <t>Integrity error</t>
  </si>
  <si>
    <t>Palash Ranjan Ranjan Das</t>
  </si>
  <si>
    <t>INC2885618</t>
  </si>
  <si>
    <t>Divin OA</t>
  </si>
  <si>
    <t>Laptop keys are not working</t>
  </si>
  <si>
    <t>INC2885475</t>
  </si>
  <si>
    <t>Mohandasa Nayak</t>
  </si>
  <si>
    <t>Windows crashes with blue screen while copying file from VMware to desktop.</t>
  </si>
  <si>
    <t>L1 Complaint Res 3360min 5x8, 90%</t>
  </si>
  <si>
    <t>INC2885410</t>
  </si>
  <si>
    <t>Saurabh Dudhe</t>
  </si>
  <si>
    <t>IN: Keyboard : keypad not workings</t>
  </si>
  <si>
    <t>INC2883243</t>
  </si>
  <si>
    <t>Bhuvaneshwari Sujatha</t>
  </si>
  <si>
    <t>Machine Inaccessibility: IP: 192.168.91.49, IP: 10.232.47.116, 192.168.91.70</t>
  </si>
  <si>
    <t>INC2883217</t>
  </si>
  <si>
    <t>Pradeep J S</t>
  </si>
  <si>
    <t>IND:Harware: User touchpad not working properly</t>
  </si>
  <si>
    <t>INC2881543</t>
  </si>
  <si>
    <t>Praveen Kumar Sah</t>
  </si>
  <si>
    <t>IN: PC Software: PC storage full</t>
  </si>
  <si>
    <t>INC2879147</t>
  </si>
  <si>
    <t>Raksha J</t>
  </si>
  <si>
    <t>IN: Connectivity: wifi connectivity for Ultrasound</t>
  </si>
  <si>
    <t>INC2878634</t>
  </si>
  <si>
    <t>Sindhoor S</t>
  </si>
  <si>
    <t>Node machine is not properly working</t>
  </si>
  <si>
    <t>INC2868327</t>
  </si>
  <si>
    <t>Rashmi Rao</t>
  </si>
  <si>
    <t>Display going off at system start</t>
  </si>
  <si>
    <t>SCTASK2805964</t>
  </si>
  <si>
    <t>RITM2509693</t>
  </si>
  <si>
    <t>SCTASK2811584</t>
  </si>
  <si>
    <t>RITM2514014</t>
  </si>
  <si>
    <t>SCTASK2812256</t>
  </si>
  <si>
    <t>RITM2514435</t>
  </si>
  <si>
    <t>SCTASK2812709</t>
  </si>
  <si>
    <t>RITM2514764</t>
  </si>
  <si>
    <t>SCTASK2814606</t>
  </si>
  <si>
    <t>RITM2516206</t>
  </si>
  <si>
    <t>SCTASK2817498</t>
  </si>
  <si>
    <t>RITM2518475</t>
  </si>
  <si>
    <t>SCTASK2821285</t>
  </si>
  <si>
    <t>RITM2521644</t>
  </si>
  <si>
    <t>SCTASK2822612</t>
  </si>
  <si>
    <t>RITM2522627</t>
  </si>
  <si>
    <t>SCTASK2828557</t>
  </si>
  <si>
    <t>RITM2527355</t>
  </si>
  <si>
    <t>SCTASK2838030</t>
  </si>
  <si>
    <t>RITM2534689</t>
  </si>
  <si>
    <t>SCTASK2838079</t>
  </si>
  <si>
    <t>RITM2534902</t>
  </si>
  <si>
    <t>SCTASK2838102</t>
  </si>
  <si>
    <t>RITM2534962</t>
  </si>
  <si>
    <t>SCTASK2839821</t>
  </si>
  <si>
    <t>RITM2536247</t>
  </si>
  <si>
    <t>SCTASK2839907</t>
  </si>
  <si>
    <t>RITM2536260</t>
  </si>
  <si>
    <t>SCTASK2840423</t>
  </si>
  <si>
    <t>RITM2536637</t>
  </si>
  <si>
    <t>SCTASK2841096</t>
  </si>
  <si>
    <t>RITM2537089</t>
  </si>
  <si>
    <t>SCTASK2841999</t>
  </si>
  <si>
    <t>RITM2537775</t>
  </si>
  <si>
    <t>SCTASK2843895</t>
  </si>
  <si>
    <t>RITM2539306</t>
  </si>
  <si>
    <t>SCTASK2843958</t>
  </si>
  <si>
    <t>RITM2539350</t>
  </si>
  <si>
    <t>SCTASK2844439</t>
  </si>
  <si>
    <t>RITM2539601</t>
  </si>
  <si>
    <t>SCTASK2845462</t>
  </si>
  <si>
    <t>RITM2540606</t>
  </si>
  <si>
    <t>SCTASK2845464</t>
  </si>
  <si>
    <t>RITM2540608</t>
  </si>
  <si>
    <t>SCTASK2845465</t>
  </si>
  <si>
    <t>RITM2540609</t>
  </si>
  <si>
    <t>SCTASK2845504</t>
  </si>
  <si>
    <t>RITM2540632</t>
  </si>
  <si>
    <t>SCTASK2845508</t>
  </si>
  <si>
    <t>RITM2540634</t>
  </si>
  <si>
    <t>SCTASK2845687</t>
  </si>
  <si>
    <t>RITM2540829</t>
  </si>
  <si>
    <t>SCTASK2845997</t>
  </si>
  <si>
    <t>RITM2539379</t>
  </si>
  <si>
    <t>SCTASK2846066</t>
  </si>
  <si>
    <t>RITM2540831</t>
  </si>
  <si>
    <t>SCTASK2846148</t>
  </si>
  <si>
    <t>RITM2541177</t>
  </si>
  <si>
    <t>SCTASK2846154</t>
  </si>
  <si>
    <t>RITM2541181</t>
  </si>
  <si>
    <t>SCTASK2846155</t>
  </si>
  <si>
    <t>RITM2541182</t>
  </si>
  <si>
    <t>SCTASK2846323</t>
  </si>
  <si>
    <t>RITM2538448</t>
  </si>
  <si>
    <t>SCTASK2846325</t>
  </si>
  <si>
    <t>RITM2538445</t>
  </si>
  <si>
    <t>SCTASK2846334</t>
  </si>
  <si>
    <t>RITM2541010</t>
  </si>
  <si>
    <t>SCTASK2846456</t>
  </si>
  <si>
    <t>RITM2541439</t>
  </si>
  <si>
    <t>SCTASK2846476</t>
  </si>
  <si>
    <t>RITM2541448</t>
  </si>
  <si>
    <t>SCTASK2846519</t>
  </si>
  <si>
    <t>RITM2541310</t>
  </si>
  <si>
    <t>SCTASK2846600</t>
  </si>
  <si>
    <t>RITM2541525</t>
  </si>
  <si>
    <t>SCTASK2847181</t>
  </si>
  <si>
    <t>RITM2541995</t>
  </si>
  <si>
    <t>SCTASK2847931</t>
  </si>
  <si>
    <t>RITM2542533</t>
  </si>
  <si>
    <t>SCTASK2848318</t>
  </si>
  <si>
    <t>RITM2542102</t>
  </si>
  <si>
    <t>SCTASK2848579</t>
  </si>
  <si>
    <t>RITM2543076</t>
  </si>
  <si>
    <t>SCTASK2848590</t>
  </si>
  <si>
    <t>RITM2543079</t>
  </si>
  <si>
    <t>SCTASK2848603</t>
  </si>
  <si>
    <t>RITM2543037</t>
  </si>
  <si>
    <t>SCTASK2848605</t>
  </si>
  <si>
    <t>SCTASK2848672</t>
  </si>
  <si>
    <t>SCTASK2848686</t>
  </si>
  <si>
    <t>RITM2543149</t>
  </si>
  <si>
    <t>SCTASK2848755</t>
  </si>
  <si>
    <t>SCTASK2848770</t>
  </si>
  <si>
    <t>RITM2543219</t>
  </si>
  <si>
    <t>SCTASK2848778</t>
  </si>
  <si>
    <t>RITM2529267</t>
  </si>
  <si>
    <t>SCTASK2848780</t>
  </si>
  <si>
    <t>SCTASK2848812</t>
  </si>
  <si>
    <t>SCTASK2848825</t>
  </si>
  <si>
    <t>SCTASK2848855</t>
  </si>
  <si>
    <t>RITM2524388</t>
  </si>
  <si>
    <t>SCTASK2848857</t>
  </si>
  <si>
    <t>SCTASK2848862</t>
  </si>
  <si>
    <t>SCTASK2848900</t>
  </si>
  <si>
    <t>RITM2543315</t>
  </si>
  <si>
    <t>SCTASK2848975</t>
  </si>
  <si>
    <t>RITM2543105</t>
  </si>
  <si>
    <t>SCTASK2848980</t>
  </si>
  <si>
    <t>RITM2543123</t>
  </si>
  <si>
    <t>SCTASK2849087</t>
  </si>
  <si>
    <t>RITM2543416</t>
  </si>
  <si>
    <t>SCTASK2849106</t>
  </si>
  <si>
    <t>RITM2543428</t>
  </si>
  <si>
    <t>SCTASK2849177</t>
  </si>
  <si>
    <t>SCTASK2849358</t>
  </si>
  <si>
    <t>RITM2543636</t>
  </si>
  <si>
    <t>SCTASK2849410</t>
  </si>
  <si>
    <t>RITM2543644</t>
  </si>
  <si>
    <t>SCTASK2849467</t>
  </si>
  <si>
    <t>RITM2528170</t>
  </si>
  <si>
    <t>SCTASK2849709</t>
  </si>
  <si>
    <t>RITM2543902</t>
  </si>
  <si>
    <t>SCTASK2849813</t>
  </si>
  <si>
    <t>SCTASK2849842</t>
  </si>
  <si>
    <t>SCTASK2849848</t>
  </si>
  <si>
    <t>SCTASK2849907</t>
  </si>
  <si>
    <t>RITM2544080</t>
  </si>
  <si>
    <t>SCTASK2850197</t>
  </si>
  <si>
    <t>SCTASK2850227</t>
  </si>
  <si>
    <t>SCTASK2850448</t>
  </si>
  <si>
    <t>RITM2544524</t>
  </si>
  <si>
    <t>SCTASK2850449</t>
  </si>
  <si>
    <t>SCTASK2850640</t>
  </si>
  <si>
    <t>SCTASK2850876</t>
  </si>
  <si>
    <t>RITM2544846</t>
  </si>
  <si>
    <t>SCTASK2850877</t>
  </si>
  <si>
    <t>SCTASK2850939</t>
  </si>
  <si>
    <t>SCTASK2850946</t>
  </si>
  <si>
    <t>SCTASK2850968</t>
  </si>
  <si>
    <t>SCTASK2850988</t>
  </si>
  <si>
    <t>SCTASK2851409</t>
  </si>
  <si>
    <t>SCTASK2851662</t>
  </si>
  <si>
    <t>RITM2545375</t>
  </si>
  <si>
    <t>SCTASK2851760</t>
  </si>
  <si>
    <t>RITM2545456</t>
  </si>
  <si>
    <t>SCTASK2851791</t>
  </si>
  <si>
    <t>SCTASK2851811</t>
  </si>
  <si>
    <t>RITM2545486</t>
  </si>
  <si>
    <t>SCTASK2851823</t>
  </si>
  <si>
    <t>RITM2545491</t>
  </si>
  <si>
    <t>SCTASK2851839</t>
  </si>
  <si>
    <t>RITM2545503</t>
  </si>
  <si>
    <t>SCTASK2852138</t>
  </si>
  <si>
    <t>RITM2545596</t>
  </si>
  <si>
    <t>SCTASK2852160</t>
  </si>
  <si>
    <t>RITM2545326</t>
  </si>
  <si>
    <t>SCTASK2852194</t>
  </si>
  <si>
    <t>RITM2545711</t>
  </si>
  <si>
    <t>SCTASK2852372</t>
  </si>
  <si>
    <t>This tasks is taken care for Virtual systems retirement</t>
  </si>
  <si>
    <t>SCTASK2852378</t>
  </si>
  <si>
    <t>RITM2545933</t>
  </si>
  <si>
    <t>SCTASK2852601</t>
  </si>
  <si>
    <t>RITM2546079</t>
  </si>
  <si>
    <t>Incidents Resolved on 21-Feb-2022</t>
  </si>
  <si>
    <t>Service Task CLOSED 21-Feb-2022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</si>
</sst>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yy;@"/>
    <numFmt numFmtId="165" formatCode="[$-409]d\-mmm\-yy;@"/>
    <numFmt numFmtId="166" formatCode="dd\-mm\-yyyy\ hh:mm:ss"/>
    <numFmt numFmtId="167" formatCode="[$-409]dd\-mmm\-yy;@"/>
  </numFmts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b/>
      <sz val="10"/>
      <color theme="1"/>
      <name val="Tahoma"/>
      <family val="2"/>
    </font>
    <font>
      <sz val="10"/>
      <name val="Calibri"/>
      <family val="2"/>
      <scheme val="minor"/>
    </font>
    <font>
      <b/>
      <sz val="1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5" applyNumberFormat="0" applyAlignment="0" applyProtection="0"/>
    <xf numFmtId="0" fontId="22" fillId="12" borderId="6" applyNumberFormat="0" applyAlignment="0" applyProtection="0"/>
    <xf numFmtId="0" fontId="23" fillId="12" borderId="5" applyNumberFormat="0" applyAlignment="0" applyProtection="0"/>
    <xf numFmtId="0" fontId="24" fillId="0" borderId="7" applyNumberFormat="0" applyFill="0" applyAlignment="0" applyProtection="0"/>
    <xf numFmtId="0" fontId="25" fillId="13" borderId="8" applyNumberFormat="0" applyAlignment="0" applyProtection="0"/>
    <xf numFmtId="0" fontId="26" fillId="0" borderId="0" applyNumberFormat="0" applyFill="0" applyBorder="0" applyAlignment="0" applyProtection="0"/>
    <xf numFmtId="0" fontId="13" fillId="14" borderId="9" applyNumberFormat="0" applyFont="0" applyAlignment="0" applyProtection="0"/>
    <xf numFmtId="0" fontId="27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8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8" borderId="0" applyNumberFormat="0" applyBorder="0" applyAlignment="0" applyProtection="0"/>
    <xf numFmtId="0" fontId="1" fillId="0" borderId="0"/>
    <xf numFmtId="0" fontId="1" fillId="0" borderId="0"/>
    <xf numFmtId="0" fontId="31" fillId="10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34" borderId="0" applyNumberFormat="0" applyBorder="0" applyAlignment="0" applyProtection="0"/>
    <xf numFmtId="0" fontId="13" fillId="38" borderId="0" applyNumberFormat="0" applyBorder="0" applyAlignment="0" applyProtection="0"/>
    <xf numFmtId="0" fontId="33" fillId="0" borderId="0" applyNumberFormat="0" applyFill="0" applyBorder="0" applyAlignment="0" applyProtection="0"/>
  </cellStyleXfs>
  <cellXfs count="142">
    <xf numFmtId="0" fontId="0" fillId="0" borderId="0" xfId="0"/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/>
    <xf numFmtId="0" fontId="8" fillId="2" borderId="1" xfId="0" applyFont="1" applyFill="1" applyBorder="1"/>
    <xf numFmtId="165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center"/>
    </xf>
    <xf numFmtId="165" fontId="0" fillId="3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10" fillId="39" borderId="1" xfId="0" applyFont="1" applyFill="1" applyBorder="1" applyAlignment="1">
      <alignment horizontal="left" vertical="top"/>
    </xf>
    <xf numFmtId="0" fontId="4" fillId="39" borderId="1" xfId="0" applyFont="1" applyFill="1" applyBorder="1" applyAlignment="1">
      <alignment horizontal="left" vertical="center"/>
    </xf>
    <xf numFmtId="0" fontId="9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horizontal="left" vertical="center"/>
    </xf>
    <xf numFmtId="165" fontId="11" fillId="39" borderId="1" xfId="0" applyNumberFormat="1" applyFont="1" applyFill="1" applyBorder="1" applyAlignment="1">
      <alignment horizontal="left" vertical="center"/>
    </xf>
    <xf numFmtId="0" fontId="11" fillId="39" borderId="1" xfId="0" applyNumberFormat="1" applyFont="1" applyFill="1" applyBorder="1" applyAlignment="1">
      <alignment horizontal="left" vertical="center"/>
    </xf>
    <xf numFmtId="14" fontId="11" fillId="39" borderId="1" xfId="0" applyNumberFormat="1" applyFont="1" applyFill="1" applyBorder="1" applyAlignment="1">
      <alignment horizontal="left" vertical="center"/>
    </xf>
    <xf numFmtId="0" fontId="0" fillId="0" borderId="0" xfId="0"/>
    <xf numFmtId="0" fontId="11" fillId="7" borderId="16" xfId="0" applyFont="1" applyFill="1" applyBorder="1" applyAlignment="1">
      <alignment vertical="top"/>
    </xf>
    <xf numFmtId="0" fontId="0" fillId="7" borderId="17" xfId="0" applyFill="1" applyBorder="1" applyAlignment="1">
      <alignment vertical="top"/>
    </xf>
    <xf numFmtId="0" fontId="0" fillId="7" borderId="18" xfId="0" applyFill="1" applyBorder="1" applyAlignment="1">
      <alignment vertical="top"/>
    </xf>
    <xf numFmtId="0" fontId="0" fillId="7" borderId="12" xfId="0" quotePrefix="1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0" borderId="0" xfId="0" applyBorder="1"/>
    <xf numFmtId="0" fontId="0" fillId="7" borderId="11" xfId="0" applyFill="1" applyBorder="1" applyAlignment="1">
      <alignment vertical="top"/>
    </xf>
    <xf numFmtId="0" fontId="0" fillId="7" borderId="12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7" borderId="20" xfId="0" applyFill="1" applyBorder="1" applyAlignment="1">
      <alignment vertical="top"/>
    </xf>
    <xf numFmtId="0" fontId="0" fillId="7" borderId="21" xfId="0" applyFill="1" applyBorder="1" applyAlignment="1">
      <alignment vertical="top"/>
    </xf>
    <xf numFmtId="0" fontId="30" fillId="0" borderId="12" xfId="0" applyFont="1" applyBorder="1" applyAlignment="1">
      <alignment vertical="center" readingOrder="1"/>
    </xf>
    <xf numFmtId="0" fontId="0" fillId="0" borderId="20" xfId="0" applyBorder="1"/>
    <xf numFmtId="0" fontId="0" fillId="0" borderId="1" xfId="0" applyBorder="1"/>
    <xf numFmtId="0" fontId="4" fillId="0" borderId="1" xfId="0" applyFont="1" applyFill="1" applyBorder="1" applyAlignment="1">
      <alignment horizontal="left" vertical="top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top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2" fillId="0" borderId="1" xfId="0" applyNumberFormat="1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/>
    </xf>
    <xf numFmtId="0" fontId="32" fillId="0" borderId="1" xfId="0" applyFont="1" applyBorder="1" applyAlignment="1">
      <alignment vertical="top"/>
    </xf>
    <xf numFmtId="0" fontId="32" fillId="0" borderId="1" xfId="0" applyFont="1" applyBorder="1"/>
    <xf numFmtId="0" fontId="9" fillId="2" borderId="1" xfId="0" applyFont="1" applyFill="1" applyBorder="1" applyAlignment="1">
      <alignment horizontal="left" vertical="top"/>
    </xf>
    <xf numFmtId="14" fontId="9" fillId="39" borderId="1" xfId="0" applyNumberFormat="1" applyFont="1" applyFill="1" applyBorder="1" applyAlignment="1">
      <alignment horizontal="left" vertical="top"/>
    </xf>
    <xf numFmtId="0" fontId="4" fillId="39" borderId="1" xfId="0" applyFont="1" applyFill="1" applyBorder="1" applyAlignment="1">
      <alignment horizontal="left" vertical="top"/>
    </xf>
    <xf numFmtId="0" fontId="33" fillId="0" borderId="1" xfId="55" applyFill="1" applyBorder="1" applyAlignment="1">
      <alignment horizontal="left" vertical="center"/>
    </xf>
    <xf numFmtId="22" fontId="0" fillId="0" borderId="1" xfId="0" applyNumberFormat="1" applyBorder="1"/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0" fillId="0" borderId="22" xfId="0" applyFont="1" applyBorder="1" applyAlignment="1">
      <alignment horizontal="center" vertical="center"/>
    </xf>
    <xf numFmtId="0" fontId="0" fillId="3" borderId="22" xfId="0" applyFont="1" applyFill="1" applyBorder="1" applyAlignment="1">
      <alignment horizontal="left" vertical="center"/>
    </xf>
    <xf numFmtId="165" fontId="26" fillId="3" borderId="1" xfId="0" applyNumberFormat="1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64" fontId="26" fillId="3" borderId="1" xfId="0" applyNumberFormat="1" applyFont="1" applyFill="1" applyBorder="1" applyAlignment="1">
      <alignment horizontal="left" vertical="center"/>
    </xf>
    <xf numFmtId="0" fontId="26" fillId="3" borderId="1" xfId="0" applyFont="1" applyFill="1" applyBorder="1" applyAlignment="1">
      <alignment horizontal="left" vertical="center"/>
    </xf>
    <xf numFmtId="165" fontId="34" fillId="3" borderId="1" xfId="0" applyNumberFormat="1" applyFont="1" applyFill="1" applyBorder="1" applyAlignment="1">
      <alignment horizontal="left" vertical="center"/>
    </xf>
    <xf numFmtId="0" fontId="34" fillId="3" borderId="22" xfId="0" applyFont="1" applyFill="1" applyBorder="1" applyAlignment="1">
      <alignment horizontal="left" vertical="center"/>
    </xf>
    <xf numFmtId="164" fontId="34" fillId="3" borderId="1" xfId="0" applyNumberFormat="1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4" fillId="3" borderId="22" xfId="0" applyNumberFormat="1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center"/>
    </xf>
    <xf numFmtId="0" fontId="34" fillId="3" borderId="1" xfId="0" applyNumberFormat="1" applyFont="1" applyFill="1" applyBorder="1" applyAlignment="1">
      <alignment horizontal="left" vertical="center"/>
    </xf>
    <xf numFmtId="0" fontId="35" fillId="0" borderId="1" xfId="0" applyNumberFormat="1" applyFont="1" applyFill="1" applyBorder="1" applyAlignment="1">
      <alignment horizontal="center" vertical="center"/>
    </xf>
    <xf numFmtId="0" fontId="35" fillId="6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34" fillId="3" borderId="22" xfId="0" applyNumberFormat="1" applyFont="1" applyFill="1" applyBorder="1" applyAlignment="1">
      <alignment horizontal="left" vertical="center"/>
    </xf>
    <xf numFmtId="164" fontId="34" fillId="3" borderId="22" xfId="0" applyNumberFormat="1" applyFont="1" applyFill="1" applyBorder="1" applyAlignment="1">
      <alignment horizontal="left" vertical="center"/>
    </xf>
    <xf numFmtId="0" fontId="34" fillId="0" borderId="22" xfId="0" applyFont="1" applyBorder="1" applyAlignment="1">
      <alignment horizontal="left" vertical="center"/>
    </xf>
    <xf numFmtId="0" fontId="29" fillId="40" borderId="13" xfId="0" applyFont="1" applyFill="1" applyBorder="1" applyAlignment="1">
      <alignment horizontal="center" vertical="top"/>
    </xf>
    <xf numFmtId="0" fontId="29" fillId="40" borderId="14" xfId="0" applyFont="1" applyFill="1" applyBorder="1" applyAlignment="1">
      <alignment horizontal="center" vertical="top"/>
    </xf>
    <xf numFmtId="0" fontId="29" fillId="40" borderId="15" xfId="0" applyFont="1" applyFill="1" applyBorder="1" applyAlignment="1">
      <alignment horizontal="center" vertical="top"/>
    </xf>
    <xf numFmtId="0" fontId="0" fillId="7" borderId="12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/>
    </xf>
    <xf numFmtId="0" fontId="0" fillId="7" borderId="12" xfId="0" applyFill="1" applyBorder="1" applyAlignment="1">
      <alignment horizontal="left" vertical="top"/>
    </xf>
    <xf numFmtId="0" fontId="0" fillId="7" borderId="19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0" fillId="7" borderId="21" xfId="0" applyFill="1" applyBorder="1" applyAlignment="1">
      <alignment horizontal="left" vertical="top"/>
    </xf>
    <xf numFmtId="0" fontId="0" fillId="7" borderId="12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11" fillId="7" borderId="12" xfId="0" applyFont="1" applyFill="1" applyBorder="1" applyAlignment="1">
      <alignment vertical="top" wrapText="1"/>
    </xf>
    <xf numFmtId="0" fontId="11" fillId="7" borderId="0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 wrapText="1"/>
    </xf>
    <xf numFmtId="0" fontId="0" fillId="7" borderId="12" xfId="0" quotePrefix="1" applyFill="1" applyBorder="1" applyAlignment="1">
      <alignment horizontal="left" vertical="top" wrapText="1"/>
    </xf>
    <xf numFmtId="0" fontId="0" fillId="7" borderId="0" xfId="0" quotePrefix="1" applyFill="1" applyBorder="1" applyAlignment="1">
      <alignment horizontal="left" vertical="top" wrapText="1"/>
    </xf>
    <xf numFmtId="0" fontId="0" fillId="7" borderId="11" xfId="0" quotePrefix="1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top" wrapText="1"/>
    </xf>
    <xf numFmtId="0" fontId="0" fillId="7" borderId="0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167" fontId="37" fillId="3" borderId="1" xfId="0" applyNumberFormat="1" applyFont="1" applyFill="1" applyBorder="1" applyAlignment="1">
      <alignment horizontal="left" vertical="top"/>
    </xf>
    <xf numFmtId="0" fontId="34" fillId="3" borderId="1" xfId="0" applyFont="1" applyFill="1" applyBorder="1" applyAlignment="1">
      <alignment horizontal="left" vertical="top"/>
    </xf>
    <xf numFmtId="0" fontId="37" fillId="0" borderId="1" xfId="0" applyFont="1" applyFill="1" applyBorder="1" applyAlignment="1">
      <alignment horizontal="left" vertical="top"/>
    </xf>
    <xf numFmtId="0" fontId="34" fillId="0" borderId="1" xfId="0" applyFont="1" applyBorder="1"/>
    <xf numFmtId="0" fontId="37" fillId="0" borderId="1" xfId="0" applyFont="1" applyBorder="1" applyAlignment="1">
      <alignment horizontal="left" vertical="top"/>
    </xf>
    <xf numFmtId="0" fontId="7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</cellXfs>
  <cellStyles count="5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1 2" xfId="49"/>
    <cellStyle name="60% - Accent2" xfId="29" builtinId="36" customBuiltin="1"/>
    <cellStyle name="60% - Accent2 2" xfId="50"/>
    <cellStyle name="60% - Accent3" xfId="33" builtinId="40" customBuiltin="1"/>
    <cellStyle name="60% - Accent3 2" xfId="51"/>
    <cellStyle name="60% - Accent4" xfId="37" builtinId="44" customBuiltin="1"/>
    <cellStyle name="60% - Accent4 2" xfId="52"/>
    <cellStyle name="60% - Accent5" xfId="41" builtinId="48" customBuiltin="1"/>
    <cellStyle name="60% - Accent5 2" xfId="53"/>
    <cellStyle name="60% - Accent6" xfId="45" builtinId="52" customBuiltin="1"/>
    <cellStyle name="60% - Accent6 2" xfId="54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55" builtinId="8"/>
    <cellStyle name="Input" xfId="13" builtinId="20" customBuiltin="1"/>
    <cellStyle name="Linked Cell" xfId="16" builtinId="24" customBuiltin="1"/>
    <cellStyle name="Neutral" xfId="12" builtinId="28" customBuiltin="1"/>
    <cellStyle name="Neutral 2" xfId="48"/>
    <cellStyle name="Normal" xfId="0" builtinId="0"/>
    <cellStyle name="Normal 2" xfId="1"/>
    <cellStyle name="Normal 2 2" xfId="4"/>
    <cellStyle name="Normal 2 2 2" xfId="47"/>
    <cellStyle name="Normal 3" xfId="2"/>
    <cellStyle name="Normal 3 2" xfId="46"/>
    <cellStyle name="Normal 4" xfId="3"/>
    <cellStyle name="Note" xfId="19" builtinId="10" customBuiltin="1"/>
    <cellStyle name="Output" xfId="14" builtinId="21" customBuiltin="1"/>
    <cellStyle name="Title" xfId="5" builtinId="15" customBuiltin="1"/>
    <cellStyle name="Total" xfId="21" builtinId="25" customBuiltin="1"/>
    <cellStyle name="Warning Text" xfId="18" builtinId="11" customBuiltin="1"/>
  </cellStyles>
  <dxfs count="2817">
    <dxf>
      <font>
        <color rgb="FFFF000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8" tint="0.59999389629810485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wrapTex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alignment wrapText="1" readingOrder="0"/>
    </dxf>
    <dxf>
      <alignment horizontal="center" readingOrder="0"/>
    </dxf>
    <dxf>
      <alignment horizontal="center" readingOrder="0"/>
    </dxf>
    <dxf>
      <fill>
        <patternFill patternType="solid">
          <bgColor theme="7" tint="0.59999389629810485"/>
        </patternFill>
      </fill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font>
        <b/>
        <color theme="0"/>
      </font>
      <fill>
        <patternFill>
          <fgColor theme="8"/>
          <bgColor theme="8"/>
        </patternFill>
      </fill>
      <alignment horizontal="center" vertic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sz val="9"/>
      </font>
    </dxf>
    <dxf>
      <font>
        <sz val="9"/>
      </font>
    </dxf>
    <dxf>
      <font>
        <sz val="8"/>
      </font>
    </dxf>
    <dxf>
      <font>
        <sz val="9"/>
      </font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fgColor indexed="64"/>
          <bgColor theme="8" tint="0.59999389629810485"/>
        </patternFill>
      </fill>
      <alignment horizontal="left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alignment horizontal="center" readingOrder="0"/>
    </dxf>
    <dxf>
      <alignment vertical="center" readingOrder="0"/>
    </dxf>
    <dxf>
      <fill>
        <patternFill>
          <bgColor theme="8" tint="0.59999389629810485"/>
        </patternFill>
      </fill>
    </dxf>
    <dxf>
      <fill>
        <patternFill patternType="solid">
          <bgColor theme="8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name val="Tho"/>
        <scheme val="none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8" tint="0.59999389629810485"/>
        </patternFill>
      </fill>
    </dxf>
    <dxf>
      <font>
        <color theme="1"/>
      </font>
    </dxf>
    <dxf>
      <fill>
        <patternFill>
          <bgColor theme="2" tint="-9.9978637043366805E-2"/>
        </patternFill>
      </fill>
    </dxf>
    <dxf>
      <font>
        <color rgb="FFFF0000"/>
      </font>
    </dxf>
    <dxf>
      <fill>
        <patternFill>
          <bgColor theme="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wrapText="0" readingOrder="0"/>
    </dxf>
    <dxf>
      <alignment wrapTex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5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horizontal="left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sz val="8"/>
      </font>
    </dxf>
    <dxf>
      <font>
        <sz val="8"/>
      </font>
    </dxf>
    <dxf>
      <fill>
        <patternFill patternType="solid">
          <bgColor theme="7" tint="0.59999389629810485"/>
        </patternFill>
      </fill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vertical="center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vertic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alignment wrapText="1" readingOrder="0"/>
    </dxf>
    <dxf>
      <alignment wrapText="1" readingOrder="0"/>
    </dxf>
    <dxf>
      <alignment wrapText="1" readingOrder="0"/>
    </dxf>
    <dxf>
      <font>
        <b/>
        <sz val="9.5"/>
        <color theme="0"/>
        <name val="Tahoma"/>
        <scheme val="none"/>
      </font>
      <fill>
        <patternFill patternType="solid">
          <fgColor theme="8"/>
          <bgColor theme="8"/>
        </patternFill>
      </fill>
      <alignment horizontal="center" vertical="center" wrapText="1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;;;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alignment horizontal="center" readingOrder="0"/>
    </dxf>
    <dxf>
      <alignment horizontal="center" readingOrder="0"/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i val="0"/>
      </font>
    </dxf>
    <dxf>
      <font>
        <i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readingOrder="0"/>
    </dxf>
    <dxf>
      <alignment horizontal="center" readingOrder="0"/>
    </dxf>
    <dxf>
      <font>
        <b/>
        <sz val="9"/>
        <color theme="0"/>
        <name val="Tahoma"/>
        <scheme val="none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b/>
        <sz val="9"/>
        <color theme="0"/>
        <name val="Tahoma"/>
        <scheme val="none"/>
      </font>
      <fill>
        <patternFill patternType="solid">
          <fgColor theme="8"/>
          <bgColor theme="8"/>
        </patternFill>
      </fill>
      <alignment horizontal="left" wrapText="1" readingOrder="0"/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8" formatCode=";;;"/>
    </dxf>
    <dxf>
      <numFmt numFmtId="168" formatCode=";;;"/>
    </dxf>
    <dxf>
      <numFmt numFmtId="168" formatCode=";;;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ill>
        <patternFill patternType="solid">
          <fgColor indexed="64"/>
          <bgColor theme="9" tint="0.39997558519241921"/>
        </patternFill>
      </fill>
    </dxf>
    <dxf>
      <font>
        <b/>
        <color rgb="FFFF000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rgb="FFFF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sz val="10.5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name val="Leelawadee UI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Microsoft YaHei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font>
        <name val="Nirmala UI"/>
        <scheme val="none"/>
      </font>
    </dxf>
    <dxf>
      <alignment horizontal="center" readingOrder="0"/>
    </dxf>
    <dxf>
      <alignment horizontal="center" readingOrder="0"/>
    </dxf>
    <dxf>
      <border>
        <left style="thin">
          <color theme="8" tint="-0.249977111117893"/>
        </left>
        <right style="thin">
          <color theme="8" tint="-0.249977111117893"/>
        </right>
        <top style="thin">
          <color theme="8" tint="-0.249977111117893"/>
        </top>
        <bottom style="thin">
          <color theme="8" tint="-0.249977111117893"/>
        </bottom>
        <vertical style="thin">
          <color theme="8" tint="-0.249977111117893"/>
        </vertical>
        <horizontal style="thin">
          <color theme="8" tint="-0.249977111117893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i val="0"/>
      </font>
    </dxf>
    <dxf>
      <font>
        <i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alignment wrapText="0" indent="0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b/>
        <color theme="0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.5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readingOrder="0"/>
    </dxf>
    <dxf>
      <font>
        <sz val="9.5"/>
        <name val="Tahoma"/>
        <scheme val="none"/>
      </font>
      <fill>
        <patternFill patternType="solid">
          <fgColor indexed="64"/>
          <bgColor theme="5" tint="0.79998168889431442"/>
        </patternFill>
      </fill>
      <alignment horizontal="center" readingOrder="0"/>
    </dxf>
    <dxf>
      <alignment horizontal="center" readingOrder="0"/>
    </dxf>
    <dxf>
      <font>
        <b/>
        <sz val="9"/>
        <color theme="0"/>
        <name val="Tahoma"/>
        <scheme val="none"/>
      </font>
      <fill>
        <patternFill patternType="solid">
          <fgColor theme="8"/>
          <bgColor theme="8"/>
        </patternFill>
      </fill>
      <alignment horizontal="center" wrapText="1" readingOrder="0"/>
    </dxf>
    <dxf>
      <font>
        <b/>
        <sz val="9"/>
        <color theme="0"/>
        <name val="Tahoma"/>
        <scheme val="none"/>
      </font>
      <fill>
        <patternFill patternType="solid">
          <fgColor theme="8"/>
          <bgColor theme="8"/>
        </patternFill>
      </fill>
      <alignment horizontal="left" wrapText="1" readingOrder="0"/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8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330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[21-Feb-2022 Daily_Ticket-status_.xlsx]SUMMARY!PivotTable2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ellipse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SUMMARY!$A$2:$A$19</c:f>
              <c:multiLvlStrCache>
                <c:ptCount val="12"/>
                <c:lvl>
                  <c:pt idx="0">
                    <c:v>Niteen Tikone</c:v>
                  </c:pt>
                  <c:pt idx="1">
                    <c:v>Suhas M</c:v>
                  </c:pt>
                  <c:pt idx="2">
                    <c:v>Krishnan Gopal</c:v>
                  </c:pt>
                  <c:pt idx="3">
                    <c:v>Nirmal Raj P</c:v>
                  </c:pt>
                  <c:pt idx="4">
                    <c:v>Pavithran N</c:v>
                  </c:pt>
                  <c:pt idx="5">
                    <c:v>Prithvee Pandit</c:v>
                  </c:pt>
                  <c:pt idx="6">
                    <c:v>chandrashekar HR</c:v>
                  </c:pt>
                  <c:pt idx="7">
                    <c:v>Palash Ranjan Ranjan Das</c:v>
                  </c:pt>
                  <c:pt idx="8">
                    <c:v>Narayan Swamy D</c:v>
                  </c:pt>
                  <c:pt idx="9">
                    <c:v>Arunkumar Krishnappa</c:v>
                  </c:pt>
                  <c:pt idx="10">
                    <c:v>Mahesh C</c:v>
                  </c:pt>
                  <c:pt idx="11">
                    <c:v>Siddeshwar Kote</c:v>
                  </c:pt>
                </c:lvl>
                <c:lvl>
                  <c:pt idx="0">
                    <c:v>HP OSS</c:v>
                  </c:pt>
                  <c:pt idx="2">
                    <c:v>IT4R&amp;D &amp; TSR&amp;D</c:v>
                  </c:pt>
                  <c:pt idx="6">
                    <c:v>Network &amp; Telecom</c:v>
                  </c:pt>
                  <c:pt idx="8">
                    <c:v>EUD</c:v>
                  </c:pt>
                  <c:pt idx="9">
                    <c:v>#N/A</c:v>
                  </c:pt>
                </c:lvl>
              </c:multiLvlStrCache>
            </c:multiLvlStrRef>
          </c:cat>
          <c:val>
            <c:numRef>
              <c:f>SUMMARY!$B$2:$B$19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4887-88CE-15E31D9D6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90103264"/>
        <c:axId val="290103592"/>
      </c:barChart>
      <c:catAx>
        <c:axId val="2901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03592"/>
        <c:crosses val="autoZero"/>
        <c:auto val="1"/>
        <c:lblAlgn val="ctr"/>
        <c:lblOffset val="100"/>
        <c:noMultiLvlLbl val="0"/>
      </c:catAx>
      <c:valAx>
        <c:axId val="2901035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901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[21-Feb-2022 Daily_Ticket-status_.xlsx]SUMMARY!PivotTable3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lt1"/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SUMMARY!$D$2:$D$19</c:f>
              <c:multiLvlStrCache>
                <c:ptCount val="12"/>
                <c:lvl>
                  <c:pt idx="0">
                    <c:v>Nirmal Raj P</c:v>
                  </c:pt>
                  <c:pt idx="1">
                    <c:v>P Mahesh</c:v>
                  </c:pt>
                  <c:pt idx="2">
                    <c:v>Pavan Kenera</c:v>
                  </c:pt>
                  <c:pt idx="3">
                    <c:v>SARATH KRISHNA</c:v>
                  </c:pt>
                  <c:pt idx="4">
                    <c:v>Manjunath K</c:v>
                  </c:pt>
                  <c:pt idx="5">
                    <c:v>Niteen Tikone</c:v>
                  </c:pt>
                  <c:pt idx="6">
                    <c:v>SHASHI KUMAR</c:v>
                  </c:pt>
                  <c:pt idx="7">
                    <c:v>Narayan Swamy D</c:v>
                  </c:pt>
                  <c:pt idx="8">
                    <c:v>Arshad Shaikh</c:v>
                  </c:pt>
                  <c:pt idx="9">
                    <c:v>Arunkumar Krishnappa</c:v>
                  </c:pt>
                  <c:pt idx="10">
                    <c:v>Kiran Kagawad</c:v>
                  </c:pt>
                  <c:pt idx="11">
                    <c:v>Sunil S</c:v>
                  </c:pt>
                </c:lvl>
                <c:lvl>
                  <c:pt idx="0">
                    <c:v>IT4R&amp;D &amp; TSR&amp;D</c:v>
                  </c:pt>
                  <c:pt idx="4">
                    <c:v>HP OSS</c:v>
                  </c:pt>
                  <c:pt idx="7">
                    <c:v>EUD</c:v>
                  </c:pt>
                  <c:pt idx="8">
                    <c:v>Network &amp; Telecom</c:v>
                  </c:pt>
                  <c:pt idx="9">
                    <c:v>#N/A</c:v>
                  </c:pt>
                </c:lvl>
              </c:multiLvlStrCache>
            </c:multiLvlStrRef>
          </c:cat>
          <c:val>
            <c:numRef>
              <c:f>SUMMARY!$E$2:$E$19</c:f>
              <c:numCache>
                <c:formatCode>General</c:formatCode>
                <c:ptCount val="12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23</c:v>
                </c:pt>
                <c:pt idx="5">
                  <c:v>17</c:v>
                </c:pt>
                <c:pt idx="6">
                  <c:v>22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E-4ACF-B078-2DE632808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347704"/>
        <c:axId val="624344096"/>
      </c:barChart>
      <c:catAx>
        <c:axId val="62434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344096"/>
        <c:crosses val="autoZero"/>
        <c:auto val="1"/>
        <c:lblAlgn val="ctr"/>
        <c:lblOffset val="100"/>
        <c:noMultiLvlLbl val="0"/>
      </c:catAx>
      <c:valAx>
        <c:axId val="624344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43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47624</xdr:rowOff>
    </xdr:from>
    <xdr:to>
      <xdr:col>16</xdr:col>
      <xdr:colOff>285750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123824</xdr:rowOff>
    </xdr:from>
    <xdr:to>
      <xdr:col>16</xdr:col>
      <xdr:colOff>304800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, Ayyarajathurai" refreshedDate="44613.41773645833" createdVersion="6" refreshedVersion="6" minRefreshableVersion="3" recordCount="74">
  <cacheSource type="worksheet">
    <worksheetSource ref="A1:W75" sheet="Incident-Pending"/>
  </cacheSource>
  <cacheFields count="23">
    <cacheField name="Number" numFmtId="0">
      <sharedItems/>
    </cacheField>
    <cacheField name="Caller" numFmtId="0">
      <sharedItems/>
    </cacheField>
    <cacheField name="Service Offering (display)" numFmtId="0">
      <sharedItems count="5">
        <s v="PC Hardware"/>
        <s v="R&amp;D specific IT services - IT4R&amp;D"/>
        <s v="Connectivity (Network) LAN Service"/>
        <s v="PC Software"/>
        <s v="IT4R&amp;D Services India"/>
      </sharedItems>
    </cacheField>
    <cacheField name="Support Offering (display)" numFmtId="0">
      <sharedItems/>
    </cacheField>
    <cacheField name="Short description" numFmtId="0">
      <sharedItems/>
    </cacheField>
    <cacheField name="Priority" numFmtId="0">
      <sharedItems/>
    </cacheField>
    <cacheField name="Incident Phase" numFmtId="0">
      <sharedItems/>
    </cacheField>
    <cacheField name="Incident Phase2" numFmtId="0">
      <sharedItems/>
    </cacheField>
    <cacheField name="Assignment group" numFmtId="0">
      <sharedItems count="5">
        <s v="OSS INDIA SUPPORT TEAM"/>
        <s v="HP GLOBAL OSS SUPPORT TEAM"/>
        <s v="APAC Support Team"/>
        <s v="PH INDIA IT4R&amp;D SUPPORT TEAM"/>
        <s v="PH INDIA NETWORK SUPPORT TEAM"/>
      </sharedItems>
    </cacheField>
    <cacheField name="Assigned to" numFmtId="0">
      <sharedItems containsBlank="1" count="9">
        <m/>
        <s v="Narayan Swamy D"/>
        <s v="Mahesh C"/>
        <s v="Suhas M"/>
        <s v="SARATH KRISHNA"/>
        <s v="Elia Emmanuel"/>
        <s v="Pavithran N"/>
        <s v="Sunil S"/>
        <s v="Niteen Tikone"/>
      </sharedItems>
    </cacheField>
    <cacheField name="Email" numFmtId="0">
      <sharedItems containsBlank="1"/>
    </cacheField>
    <cacheField name="Stage" numFmtId="0">
      <sharedItems/>
    </cacheField>
    <cacheField name="Location" numFmtId="0">
      <sharedItems containsBlank="1" count="11">
        <s v="Huixquilucan - La Palma"/>
        <m/>
        <s v="Bothell - B1 - Bothell 22100"/>
        <s v="Bangalore - M0"/>
        <s v="Gurgaon - Bharti Worldmark"/>
        <s v="Chennai - Sunny Side"/>
        <s v="Bangalore - M2"/>
        <s v="Pune - Devi Gaurav Techn. Park"/>
        <s v="Chennai - Cambridge Tower"/>
        <s v="Pune - Chakan Industrial Area"/>
        <s v="IN Remote Office (Generic)"/>
      </sharedItems>
    </cacheField>
    <cacheField name="City" numFmtId="0">
      <sharedItems containsBlank="1"/>
    </cacheField>
    <cacheField name="Has breached" numFmtId="0">
      <sharedItems/>
    </cacheField>
    <cacheField name="Opened" numFmtId="22">
      <sharedItems containsSemiMixedTypes="0" containsNonDate="0" containsDate="1" containsString="0" minDate="2022-01-27T05:33:36" maxDate="2022-02-20T21:05:53"/>
    </cacheField>
    <cacheField name="Actual time left" numFmtId="0">
      <sharedItems containsSemiMixedTypes="0" containsString="0" containsNumber="1" containsInteger="1" minValue="0" maxValue="2577864"/>
    </cacheField>
    <cacheField name="Business time left" numFmtId="0">
      <sharedItems containsSemiMixedTypes="0" containsString="0" containsNumber="1" containsInteger="1" minValue="0" maxValue="605080"/>
    </cacheField>
    <cacheField name="Today" numFmtId="165">
      <sharedItems containsSemiMixedTypes="0" containsNonDate="0" containsDate="1" containsString="0" minDate="2022-02-21T00:00:00" maxDate="2022-02-22T00:00:00"/>
    </cacheField>
    <cacheField name="Aging" numFmtId="0">
      <sharedItems containsSemiMixedTypes="0" containsString="0" containsNumber="1" containsInteger="1" minValue="1" maxValue="18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</sharedItems>
    </cacheField>
    <cacheField name="Time Left" numFmtId="164">
      <sharedItems/>
    </cacheField>
    <cacheField name="Team" numFmtId="0">
      <sharedItems count="5">
        <e v="#N/A"/>
        <s v="EUD"/>
        <s v="HP OSS"/>
        <s v="IT4R&amp;D &amp; TSR&amp;D"/>
        <s v="Network &amp; Telecom"/>
      </sharedItems>
    </cacheField>
    <cacheField name="City Location" numFmtId="0">
      <sharedItems count="1">
        <s v="PIC, Bengalur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, Ayyarajathurai" refreshedDate="44613.41787002315" createdVersion="6" refreshedVersion="6" minRefreshableVersion="3" recordCount="334">
  <cacheSource type="worksheet">
    <worksheetSource ref="A1:X335" sheet="Service-Request_Pending"/>
  </cacheSource>
  <cacheFields count="24">
    <cacheField name="Request" numFmtId="0">
      <sharedItems/>
    </cacheField>
    <cacheField name="Requested for" numFmtId="0">
      <sharedItems/>
    </cacheField>
    <cacheField name="Number" numFmtId="0">
      <sharedItems/>
    </cacheField>
    <cacheField name="Request item" numFmtId="0">
      <sharedItems/>
    </cacheField>
    <cacheField name="Opened by" numFmtId="0">
      <sharedItems/>
    </cacheField>
    <cacheField name="Service Offering (display)" numFmtId="0">
      <sharedItems count="6">
        <s v="On-Boarding"/>
        <s v="Off-Boarding"/>
        <s v="PC Hardware"/>
        <s v="IT4R&amp;D Services India"/>
        <s v="Employee Transfer"/>
        <s v="Connectivity (Network) LAN Service"/>
      </sharedItems>
    </cacheField>
    <cacheField name="Support Offering (display)" numFmtId="0">
      <sharedItems/>
    </cacheField>
    <cacheField name="Supply Offering (display)" numFmtId="0">
      <sharedItems/>
    </cacheField>
    <cacheField name="Short description" numFmtId="0">
      <sharedItems/>
    </cacheField>
    <cacheField name="State" numFmtId="0">
      <sharedItems/>
    </cacheField>
    <cacheField name="Assignment group" numFmtId="0">
      <sharedItems count="6">
        <s v="HP GLOBAL OSS SUPPORT TEAM"/>
        <s v="GLOBAL OSS SUPPORT TEAM(FMO)"/>
        <s v="PH PIC TSRD SUPPORT TEAM"/>
        <s v="PH INDIA IT4R&amp;D SUPPORT TEAM"/>
        <s v="APAC Support Team"/>
        <s v="PH INDIA NETWORK SUPPORT TEAM"/>
      </sharedItems>
    </cacheField>
    <cacheField name="Assigned to" numFmtId="0">
      <sharedItems containsBlank="1" count="16">
        <m/>
        <s v="Manjunath K"/>
        <s v="Niteen Tikone"/>
        <s v="Suhas M"/>
        <s v="Arunkumar Krishnappa"/>
        <s v="Pavan Kenera"/>
        <s v="Amal UC"/>
        <s v="Amal Prasad A"/>
        <s v="Pavithran N"/>
        <s v="Prashanth S"/>
        <s v="Kiran Kagawad"/>
        <s v="SHASHI KUMAR"/>
        <s v="Nirmal Raj P"/>
        <s v="P Mahesh"/>
        <s v="SARATH KRISHNA"/>
        <s v="Narayan Swamy D"/>
      </sharedItems>
    </cacheField>
    <cacheField name="Email" numFmtId="0">
      <sharedItems containsBlank="1"/>
    </cacheField>
    <cacheField name="Priority" numFmtId="0">
      <sharedItems containsNonDate="0" containsString="0" containsBlank="1"/>
    </cacheField>
    <cacheField name="Opened" numFmtId="22">
      <sharedItems containsSemiMixedTypes="0" containsNonDate="0" containsDate="1" containsString="0" minDate="2021-08-19T11:56:30" maxDate="2022-02-21T03:57:31"/>
    </cacheField>
    <cacheField name="Due date" numFmtId="22">
      <sharedItems containsSemiMixedTypes="0" containsNonDate="0" containsDate="1" containsString="0" minDate="2021-08-30T11:56:07" maxDate="2022-05-13T07:58:31"/>
    </cacheField>
    <cacheField name="Location" numFmtId="0">
      <sharedItems containsBlank="1" count="8">
        <s v="Gurgaon - Bharti Worldmark"/>
        <s v="Bangalore - M0"/>
        <s v="Pune - Chakan Industrial Area"/>
        <s v="Bangalore - M2"/>
        <s v="Bangalore - M1"/>
        <s v="Pune - Devi Gaurav Techn. Park"/>
        <m/>
        <s v="Chennai - Cambridge Tower"/>
      </sharedItems>
    </cacheField>
    <cacheField name="Country" numFmtId="0">
      <sharedItems containsBlank="1"/>
    </cacheField>
    <cacheField name="ORU" numFmtId="0">
      <sharedItems containsSemiMixedTypes="0" containsString="0" containsNumber="1" containsInteger="1" minValue="470016" maxValue="474053"/>
    </cacheField>
    <cacheField name="Today" numFmtId="167">
      <sharedItems containsSemiMixedTypes="0" containsNonDate="0" containsDate="1" containsString="0" minDate="2022-02-21T00:00:00" maxDate="2022-02-22T00:00:00"/>
    </cacheField>
    <cacheField name="Ageing" numFmtId="0">
      <sharedItems containsSemiMixedTypes="0" containsString="0" containsNumber="1" containsInteger="1" minValue="1" maxValue="133" count="33">
        <n v="133"/>
        <n v="47"/>
        <n v="35"/>
        <n v="34"/>
        <n v="33"/>
        <n v="31"/>
        <n v="30"/>
        <n v="28"/>
        <n v="26"/>
        <n v="25"/>
        <n v="24"/>
        <n v="23"/>
        <n v="22"/>
        <n v="21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Team" numFmtId="0">
      <sharedItems count="4">
        <e v="#N/A"/>
        <s v="HP OSS"/>
        <s v="IT4R&amp;D &amp; TSR&amp;D"/>
        <s v="EUD"/>
      </sharedItems>
    </cacheField>
    <cacheField name="City Location" numFmtId="167">
      <sharedItems count="3">
        <e v="#N/A"/>
        <s v="PIC, Bengaluru"/>
        <s v="Pune"/>
      </sharedItems>
    </cacheField>
    <cacheField name="Time Left" numFmtId="16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, Ayyarajathurai" refreshedDate="44613.418046180559" createdVersion="6" refreshedVersion="6" minRefreshableVersion="3" recordCount="29">
  <cacheSource type="worksheet">
    <worksheetSource ref="A1:V30" sheet="Incident-Resolved"/>
  </cacheSource>
  <cacheFields count="22">
    <cacheField name="Number" numFmtId="0">
      <sharedItems/>
    </cacheField>
    <cacheField name="Caller" numFmtId="0">
      <sharedItems/>
    </cacheField>
    <cacheField name="Service Offering (display)" numFmtId="0">
      <sharedItems/>
    </cacheField>
    <cacheField name="Support Offering (display)" numFmtId="0">
      <sharedItems containsBlank="1"/>
    </cacheField>
    <cacheField name="Short description" numFmtId="0">
      <sharedItems/>
    </cacheField>
    <cacheField name="Priority" numFmtId="0">
      <sharedItems/>
    </cacheField>
    <cacheField name="Incident Phase" numFmtId="0">
      <sharedItems/>
    </cacheField>
    <cacheField name="Incident state" numFmtId="0">
      <sharedItems/>
    </cacheField>
    <cacheField name="Assignment group" numFmtId="0">
      <sharedItems/>
    </cacheField>
    <cacheField name="Assigned to" numFmtId="0">
      <sharedItems count="12">
        <s v="Nirmal Raj P"/>
        <s v="Prithvee Pandit"/>
        <s v="Siddeshwar Kote"/>
        <s v="Suhas M"/>
        <s v="chandrashekar HR"/>
        <s v="Narayan Swamy D"/>
        <s v="Niteen Tikone"/>
        <s v="Krishnan Gopal"/>
        <s v="Palash Ranjan Ranjan Das"/>
        <s v="Mahesh C"/>
        <s v="Arunkumar Krishnappa"/>
        <s v="Pavithran N"/>
      </sharedItems>
    </cacheField>
    <cacheField name="Email" numFmtId="0">
      <sharedItems/>
    </cacheField>
    <cacheField name="Opened" numFmtId="22">
      <sharedItems containsSemiMixedTypes="0" containsNonDate="0" containsDate="1" containsString="0" minDate="2022-02-02T18:16:57" maxDate="2022-02-18T11:24:47"/>
    </cacheField>
    <cacheField name="Resolved" numFmtId="22">
      <sharedItems containsSemiMixedTypes="0" containsNonDate="0" containsDate="1" containsString="0" minDate="2022-02-18T05:40:42" maxDate="2022-02-18T14:04:11"/>
    </cacheField>
    <cacheField name="Resolved by" numFmtId="0">
      <sharedItems/>
    </cacheField>
    <cacheField name="Category" numFmtId="0">
      <sharedItems/>
    </cacheField>
    <cacheField name="Stage" numFmtId="0">
      <sharedItems/>
    </cacheField>
    <cacheField name="Location" numFmtId="0">
      <sharedItems containsBlank="1"/>
    </cacheField>
    <cacheField name="City" numFmtId="0">
      <sharedItems containsBlank="1"/>
    </cacheField>
    <cacheField name="Has breached" numFmtId="0">
      <sharedItems/>
    </cacheField>
    <cacheField name="SLA definition" numFmtId="0">
      <sharedItems/>
    </cacheField>
    <cacheField name="Team" numFmtId="0">
      <sharedItems count="5">
        <s v="IT4R&amp;D &amp; TSR&amp;D"/>
        <e v="#N/A"/>
        <s v="HP OSS"/>
        <s v="Network &amp; Telecom"/>
        <s v="EUD"/>
      </sharedItems>
    </cacheField>
    <cacheField name="City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, Ayyarajathurai" refreshedDate="44613.418266898145" createdVersion="6" refreshedVersion="6" minRefreshableVersion="3" recordCount="98">
  <cacheSource type="worksheet">
    <worksheetSource ref="A1:T99" sheet="Service-Request_ Resolved"/>
  </cacheSource>
  <cacheFields count="20">
    <cacheField name="Number" numFmtId="0">
      <sharedItems/>
    </cacheField>
    <cacheField name="Request item" numFmtId="0">
      <sharedItems/>
    </cacheField>
    <cacheField name="Service Offering (display)" numFmtId="0">
      <sharedItems/>
    </cacheField>
    <cacheField name="Support Offering (display)" numFmtId="0">
      <sharedItems/>
    </cacheField>
    <cacheField name="Supply Offering (display)" numFmtId="0">
      <sharedItems/>
    </cacheField>
    <cacheField name="Short description" numFmtId="0">
      <sharedItems/>
    </cacheField>
    <cacheField name="State" numFmtId="0">
      <sharedItems/>
    </cacheField>
    <cacheField name="Assignment group" numFmtId="0">
      <sharedItems/>
    </cacheField>
    <cacheField name="Assigned to" numFmtId="0">
      <sharedItems count="12">
        <s v="Manjunath K"/>
        <s v="Kiran Kagawad"/>
        <s v="Sunil S"/>
        <s v="Pavan Kenera"/>
        <s v="Arunkumar Krishnappa"/>
        <s v="Nirmal Raj P"/>
        <s v="Narayan Swamy D"/>
        <s v="SHASHI KUMAR"/>
        <s v="P Mahesh"/>
        <s v="Niteen Tikone"/>
        <s v="Arshad Shaikh"/>
        <s v="SARATH KRISHNA"/>
      </sharedItems>
    </cacheField>
    <cacheField name="Email" numFmtId="0">
      <sharedItems/>
    </cacheField>
    <cacheField name="Priority" numFmtId="0">
      <sharedItems containsNonDate="0" containsString="0" containsBlank="1"/>
    </cacheField>
    <cacheField name="Opened by" numFmtId="0">
      <sharedItems/>
    </cacheField>
    <cacheField name="Due date" numFmtId="22">
      <sharedItems containsSemiMixedTypes="0" containsNonDate="0" containsDate="1" containsString="0" minDate="2022-02-04T11:56:09" maxDate="2022-04-01T10:30:32"/>
    </cacheField>
    <cacheField name="Opened" numFmtId="22">
      <sharedItems containsSemiMixedTypes="0" containsNonDate="0" containsDate="1" containsString="0" minDate="2022-01-05T11:56:13" maxDate="2022-02-18T12:14:28"/>
    </cacheField>
    <cacheField name="Closed" numFmtId="22">
      <sharedItems containsSemiMixedTypes="0" containsNonDate="0" containsDate="1" containsString="0" minDate="2022-02-18T05:32:56" maxDate="2022-02-18T13:43:58"/>
    </cacheField>
    <cacheField name="Closed by" numFmtId="0">
      <sharedItems/>
    </cacheField>
    <cacheField name="ORU" numFmtId="0">
      <sharedItems containsSemiMixedTypes="0" containsString="0" containsNumber="1" containsInteger="1" minValue="149313" maxValue="802893"/>
    </cacheField>
    <cacheField name="Location" numFmtId="0">
      <sharedItems containsNonDate="0" containsString="0" containsBlank="1"/>
    </cacheField>
    <cacheField name="Team" numFmtId="0">
      <sharedItems count="5">
        <s v="HP OSS"/>
        <e v="#N/A"/>
        <s v="IT4R&amp;D &amp; TSR&amp;D"/>
        <s v="EUD"/>
        <s v="Network &amp; Telecom"/>
      </sharedItems>
    </cacheField>
    <cacheField name="City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INC2897112"/>
    <s v="Itzel Santiago"/>
    <x v="0"/>
    <s v="Global Service Desk India"/>
    <s v="UUTW: &lt;Screen not getting On&gt;"/>
    <s v="3 - Moderate"/>
    <s v="Incident"/>
    <s v="In Progress"/>
    <x v="0"/>
    <x v="0"/>
    <m/>
    <s v="In progress"/>
    <x v="0"/>
    <s v="Huixquilucan de Degollado"/>
    <b v="0"/>
    <d v="2022-02-20T21:05:53"/>
    <n v="160473"/>
    <n v="72000"/>
    <d v="2022-02-21T00:00:00"/>
    <x v="0"/>
    <s v="1 days 20 Hrs"/>
    <x v="0"/>
    <x v="0"/>
  </r>
  <r>
    <s v="INC2896661"/>
    <s v="SOAP ATOS SDM PRODUCTION"/>
    <x v="0"/>
    <s v="Global Service Desk India"/>
    <s v="YY178543 (E2E) OCC_Robot_YY246907 IN Bangalore cannot be reached."/>
    <s v="3 - Moderate"/>
    <s v="Incident"/>
    <s v="New"/>
    <x v="0"/>
    <x v="0"/>
    <m/>
    <s v="In progress"/>
    <x v="1"/>
    <m/>
    <b v="0"/>
    <d v="2022-02-19T20:52:03"/>
    <n v="141577"/>
    <n v="72000"/>
    <d v="2022-02-21T00:00:00"/>
    <x v="0"/>
    <s v="1 days 15 Hrs"/>
    <x v="0"/>
    <x v="0"/>
  </r>
  <r>
    <s v="INC2896612"/>
    <s v="SOAP ATOS SDM PRODUCTION"/>
    <x v="0"/>
    <s v="Global Service Desk India"/>
    <s v="YY178543 (E2E) OCC_Robot_YY246907 IN Bangalore cannot be reached."/>
    <s v="3 - Moderate"/>
    <s v="Incident"/>
    <s v="New"/>
    <x v="0"/>
    <x v="0"/>
    <m/>
    <s v="In progress"/>
    <x v="1"/>
    <m/>
    <b v="0"/>
    <d v="2022-02-19T16:18:04"/>
    <n v="190784"/>
    <n v="72000"/>
    <d v="2022-02-21T00:00:00"/>
    <x v="0"/>
    <s v="2 days 4 Hrs"/>
    <x v="0"/>
    <x v="0"/>
  </r>
  <r>
    <s v="INC2896608"/>
    <s v="April Farhoud"/>
    <x v="0"/>
    <s v="Global Service Desk India"/>
    <s v="UUTW: &lt;Lenovo Screen Stuck, Blue screen Just shows Loading&gt;"/>
    <s v="3 - Moderate"/>
    <s v="Incident"/>
    <s v="In Progress"/>
    <x v="0"/>
    <x v="0"/>
    <m/>
    <s v="In progress"/>
    <x v="2"/>
    <s v="Bothell"/>
    <b v="0"/>
    <d v="2022-02-19T15:54:37"/>
    <n v="190784"/>
    <n v="72000"/>
    <d v="2022-02-21T00:00:00"/>
    <x v="0"/>
    <s v="2 days 4 Hrs"/>
    <x v="0"/>
    <x v="0"/>
  </r>
  <r>
    <s v="INC2896605"/>
    <s v="SOAP ATOS SDM PRODUCTION"/>
    <x v="0"/>
    <s v="Global Service Desk India"/>
    <s v="YY178543 (E2E) OCC_Robot_YY246907 IN Bangalore cannot be reached."/>
    <s v="3 - Moderate"/>
    <s v="Incident"/>
    <s v="New"/>
    <x v="0"/>
    <x v="0"/>
    <m/>
    <s v="In progress"/>
    <x v="1"/>
    <m/>
    <b v="0"/>
    <d v="2022-02-19T15:42:03"/>
    <n v="190784"/>
    <n v="72000"/>
    <d v="2022-02-21T00:00:00"/>
    <x v="0"/>
    <s v="2 days 4 Hrs"/>
    <x v="0"/>
    <x v="0"/>
  </r>
  <r>
    <s v="INC2896586"/>
    <s v="Vipin Kumar"/>
    <x v="0"/>
    <s v="Global Service Desk India"/>
    <s v="Pc is not turning on"/>
    <s v="3 - Moderate"/>
    <s v="Incident"/>
    <s v="New"/>
    <x v="0"/>
    <x v="0"/>
    <m/>
    <s v="In progress"/>
    <x v="3"/>
    <s v="Bangalore"/>
    <b v="0"/>
    <d v="2022-02-19T12:38:44"/>
    <n v="190784"/>
    <n v="72000"/>
    <d v="2022-02-21T00:00:00"/>
    <x v="0"/>
    <s v="2 days 4 Hrs"/>
    <x v="0"/>
    <x v="0"/>
  </r>
  <r>
    <s v="INC2896554"/>
    <s v="Leo Deepak"/>
    <x v="0"/>
    <s v="Global Service Desk India"/>
    <s v="In; I am not able to connect my RDP"/>
    <s v="3 - Moderate"/>
    <s v="Incident"/>
    <s v="In Progress"/>
    <x v="0"/>
    <x v="0"/>
    <m/>
    <s v="In progress"/>
    <x v="3"/>
    <s v="Bangalore"/>
    <b v="0"/>
    <d v="2022-02-19T07:48:59"/>
    <n v="190784"/>
    <n v="72000"/>
    <d v="2022-02-21T00:00:00"/>
    <x v="0"/>
    <s v="2 days 4 Hrs"/>
    <x v="0"/>
    <x v="0"/>
  </r>
  <r>
    <s v="INC2896534"/>
    <s v="Michelle Cooper"/>
    <x v="0"/>
    <s v="HP GLOBAL OSS SUPPORT TEAM"/>
    <s v="RITM2540646"/>
    <s v="3 - Moderate"/>
    <s v="Incident"/>
    <s v="New"/>
    <x v="1"/>
    <x v="0"/>
    <m/>
    <s v="In progress"/>
    <x v="1"/>
    <m/>
    <b v="0"/>
    <d v="2022-02-19T05:24:32"/>
    <n v="190784"/>
    <n v="72000"/>
    <d v="2022-02-21T00:00:00"/>
    <x v="0"/>
    <s v="2 days 4 Hrs"/>
    <x v="0"/>
    <x v="0"/>
  </r>
  <r>
    <s v="INC2896530"/>
    <s v="Donald Couch"/>
    <x v="0"/>
    <s v="HP GLOBAL OSS SUPPORT TEAM"/>
    <s v="RITM2540646"/>
    <s v="3 - Moderate"/>
    <s v="Incident"/>
    <s v="New"/>
    <x v="1"/>
    <x v="0"/>
    <m/>
    <s v="In progress"/>
    <x v="1"/>
    <m/>
    <b v="0"/>
    <d v="2022-02-19T05:20:18"/>
    <n v="190784"/>
    <n v="72000"/>
    <d v="2022-02-21T00:00:00"/>
    <x v="0"/>
    <s v="2 days 4 Hrs"/>
    <x v="0"/>
    <x v="0"/>
  </r>
  <r>
    <s v="INC2896502"/>
    <s v="SOAP ATOS SDM PRODUCTION"/>
    <x v="0"/>
    <s v="Global Service Desk India"/>
    <s v="YY178543 (E2E) OCC_Robot_YY246907 IN Bangalore cannot be reached."/>
    <s v="3 - Moderate"/>
    <s v="Incident"/>
    <s v="New"/>
    <x v="0"/>
    <x v="0"/>
    <m/>
    <s v="In progress"/>
    <x v="1"/>
    <m/>
    <b v="0"/>
    <d v="2022-02-19T01:52:05"/>
    <n v="190784"/>
    <n v="72000"/>
    <d v="2022-02-21T00:00:00"/>
    <x v="0"/>
    <s v="2 days 4 Hrs"/>
    <x v="0"/>
    <x v="0"/>
  </r>
  <r>
    <s v="INC2896286"/>
    <s v="Hemant Gautam"/>
    <x v="0"/>
    <s v="Global Service Desk India"/>
    <s v="UUTW: &lt;in users pc the applications like AUTOCAD etc is not opening &gt;"/>
    <s v="3 - Moderate"/>
    <s v="Incident"/>
    <s v="In Progress"/>
    <x v="0"/>
    <x v="0"/>
    <m/>
    <s v="In progress"/>
    <x v="4"/>
    <s v="Gurgaon"/>
    <b v="0"/>
    <d v="2022-02-18T20:44:10"/>
    <n v="190784"/>
    <n v="72000"/>
    <d v="2022-02-21T00:00:00"/>
    <x v="1"/>
    <s v="2 days 4 Hrs"/>
    <x v="0"/>
    <x v="0"/>
  </r>
  <r>
    <s v="INC2895992"/>
    <s v="Yu Yi"/>
    <x v="0"/>
    <s v="HP GLOBAL OSS SUPPORT TEAM"/>
    <s v="RITM2542037"/>
    <s v="3 - Moderate"/>
    <s v="Incident"/>
    <s v="New"/>
    <x v="1"/>
    <x v="0"/>
    <m/>
    <s v="In progress"/>
    <x v="1"/>
    <m/>
    <b v="0"/>
    <d v="2022-02-18T16:55:38"/>
    <n v="186922"/>
    <n v="68138"/>
    <d v="2022-02-21T00:00:00"/>
    <x v="1"/>
    <s v="2 days 3 Hrs"/>
    <x v="0"/>
    <x v="0"/>
  </r>
  <r>
    <s v="INC2895963"/>
    <s v="Roland Bullens"/>
    <x v="0"/>
    <s v="HP GLOBAL OSS SUPPORT TEAM"/>
    <s v="RITM2537021"/>
    <s v="3 - Moderate"/>
    <s v="Incident"/>
    <s v="New"/>
    <x v="1"/>
    <x v="0"/>
    <m/>
    <s v="In progress"/>
    <x v="1"/>
    <m/>
    <b v="0"/>
    <d v="2022-02-18T16:43:28"/>
    <n v="186192"/>
    <n v="67408"/>
    <d v="2022-02-21T00:00:00"/>
    <x v="1"/>
    <s v="2 days 3 Hrs"/>
    <x v="0"/>
    <x v="0"/>
  </r>
  <r>
    <s v="INC2895697"/>
    <s v="Kedarnath Nandapurmath"/>
    <x v="0"/>
    <s v="Global Service Desk India"/>
    <s v="APAC : RDP : Not able to connect successfully- INGBTCPIC6DT766 -2B-1F-150"/>
    <s v="3 - Moderate"/>
    <s v="Incident"/>
    <s v="New"/>
    <x v="0"/>
    <x v="0"/>
    <m/>
    <s v="In progress"/>
    <x v="3"/>
    <s v="Bangalore"/>
    <b v="0"/>
    <d v="2022-02-18T14:39:04"/>
    <n v="190588"/>
    <n v="71804"/>
    <d v="2022-02-21T00:00:00"/>
    <x v="1"/>
    <s v="2 days 4 Hrs"/>
    <x v="0"/>
    <x v="0"/>
  </r>
  <r>
    <s v="INC2895537"/>
    <s v="J Srinivas"/>
    <x v="0"/>
    <s v="Global Service Desk India"/>
    <s v="1) Mouse / zooming is not working 2) Memory is low"/>
    <s v="4 - Low"/>
    <s v="Complaint"/>
    <s v="New"/>
    <x v="0"/>
    <x v="0"/>
    <m/>
    <s v="In progress"/>
    <x v="5"/>
    <s v="Chennai (ex Madras)"/>
    <b v="0"/>
    <d v="2022-02-18T13:06:57"/>
    <n v="778001"/>
    <n v="234417"/>
    <d v="2022-02-21T00:00:00"/>
    <x v="1"/>
    <s v="9 days 0 Hrs"/>
    <x v="0"/>
    <x v="0"/>
  </r>
  <r>
    <s v="INC2895467"/>
    <s v="Pallavi Basavaraj Nadiger"/>
    <x v="0"/>
    <s v="Global Service Desk India"/>
    <s v="Additional Desktop configuration"/>
    <s v="4 - Low"/>
    <s v="Incident"/>
    <s v="New"/>
    <x v="0"/>
    <x v="0"/>
    <m/>
    <s v="In progress"/>
    <x v="3"/>
    <s v="Bangalore"/>
    <b v="0"/>
    <d v="2022-02-18T12:23:57"/>
    <n v="689021"/>
    <n v="195837"/>
    <d v="2022-02-21T00:00:00"/>
    <x v="1"/>
    <s v="7 days 23 Hrs"/>
    <x v="0"/>
    <x v="0"/>
  </r>
  <r>
    <s v="INC2895313"/>
    <s v="Venkatappala Raju Chakravaram"/>
    <x v="0"/>
    <s v="Global Service Desk India"/>
    <s v="IN | Error | The referenced account is currently locked out and may not be logged on to&quot; Error on Windows 10"/>
    <s v="4 - Low"/>
    <s v="Incident"/>
    <s v="New"/>
    <x v="0"/>
    <x v="0"/>
    <m/>
    <s v="In progress"/>
    <x v="6"/>
    <s v="Bangalore"/>
    <b v="0"/>
    <d v="2022-02-18T11:11:20"/>
    <n v="689240"/>
    <n v="196056"/>
    <d v="2022-02-21T00:00:00"/>
    <x v="1"/>
    <s v="7 days 23 Hrs"/>
    <x v="0"/>
    <x v="0"/>
  </r>
  <r>
    <s v="INC2895295"/>
    <s v="Ponnappa M"/>
    <x v="0"/>
    <s v="Global Service Desk India"/>
    <s v="2 Monitors not working"/>
    <s v="4 - Low"/>
    <s v="Incident"/>
    <s v="New"/>
    <x v="0"/>
    <x v="0"/>
    <m/>
    <s v="In progress"/>
    <x v="3"/>
    <s v="Bangalore"/>
    <b v="0"/>
    <d v="2022-02-18T11:03:48"/>
    <n v="684213"/>
    <n v="191029"/>
    <d v="2022-02-21T00:00:00"/>
    <x v="1"/>
    <s v="7 days 22 Hrs"/>
    <x v="0"/>
    <x v="0"/>
  </r>
  <r>
    <s v="INC2895132"/>
    <s v="Easwara Moorthy"/>
    <x v="0"/>
    <s v="IT4R&amp;D India Service Desk"/>
    <s v="Install additional 16GB RAM (total 32GB) and 1TB HDD to Prakash"/>
    <s v="4 - Low"/>
    <s v="Incident"/>
    <s v="In Progress"/>
    <x v="2"/>
    <x v="1"/>
    <s v="Narayan.D@philips.com"/>
    <s v="In progress"/>
    <x v="3"/>
    <s v="Bangalore"/>
    <b v="0"/>
    <d v="2022-02-18T09:59:01"/>
    <n v="680325"/>
    <n v="187141"/>
    <d v="2022-02-21T00:00:00"/>
    <x v="1"/>
    <s v="7 days 20 Hrs"/>
    <x v="1"/>
    <x v="0"/>
  </r>
  <r>
    <s v="INC2895121"/>
    <s v="Swapnil Deshpande"/>
    <x v="0"/>
    <s v="AT Apps Servicedesk"/>
    <s v="Laptop charger missing from lead cell 14."/>
    <s v="3 - Moderate"/>
    <s v="Incident"/>
    <s v="In Progress"/>
    <x v="0"/>
    <x v="0"/>
    <m/>
    <s v="In progress"/>
    <x v="7"/>
    <s v="Pune"/>
    <b v="0"/>
    <d v="2022-02-18T09:54:48"/>
    <n v="161672"/>
    <n v="42888"/>
    <d v="2022-02-21T00:00:00"/>
    <x v="1"/>
    <s v="1 days 20 Hrs"/>
    <x v="0"/>
    <x v="0"/>
  </r>
  <r>
    <s v="INC2895032"/>
    <s v="Suganya Murugan"/>
    <x v="0"/>
    <s v="Global Service Desk India"/>
    <s v="Shift key is not working in my laptop"/>
    <s v="4 - Low"/>
    <s v="Incident"/>
    <s v="New"/>
    <x v="0"/>
    <x v="0"/>
    <m/>
    <s v="In progress"/>
    <x v="8"/>
    <s v="Chennai (ex Madras)"/>
    <b v="0"/>
    <d v="2022-02-18T09:13:15"/>
    <n v="677579"/>
    <n v="184395"/>
    <d v="2022-02-21T00:00:00"/>
    <x v="1"/>
    <s v="7 days 20 Hrs"/>
    <x v="0"/>
    <x v="0"/>
  </r>
  <r>
    <s v="INC2894855"/>
    <s v="Vijaya Lakshmi"/>
    <x v="0"/>
    <s v="Global Service Desk India"/>
    <s v="IND : UUTW : &lt; User is unable to work on the Laptop &gt;"/>
    <s v="3 - Moderate"/>
    <s v="Incident"/>
    <s v="On Hold"/>
    <x v="0"/>
    <x v="2"/>
    <s v="Mahesh.C@philips.com"/>
    <s v="Paused"/>
    <x v="3"/>
    <s v="Bangalore"/>
    <b v="0"/>
    <d v="2022-02-18T07:42:18"/>
    <n v="275398"/>
    <n v="52198"/>
    <d v="2022-02-21T00:00:00"/>
    <x v="1"/>
    <s v="3 days 4 Hrs"/>
    <x v="0"/>
    <x v="0"/>
  </r>
  <r>
    <s v="INC2894770"/>
    <s v="Vinay Rangaswamy"/>
    <x v="0"/>
    <s v="Global Service Desk India"/>
    <s v="IN: PC Hardware: My laptop audio stopped working all of the sudden"/>
    <s v="4 - Low"/>
    <s v="Incident"/>
    <s v="In Progress"/>
    <x v="0"/>
    <x v="2"/>
    <s v="Mahesh.C@philips.com"/>
    <s v="In progress"/>
    <x v="3"/>
    <s v="Bangalore"/>
    <b v="0"/>
    <d v="2022-02-18T06:41:50"/>
    <n v="676064"/>
    <n v="182880"/>
    <d v="2022-02-21T00:00:00"/>
    <x v="1"/>
    <s v="7 days 19 Hrs"/>
    <x v="0"/>
    <x v="0"/>
  </r>
  <r>
    <s v="INC2894767"/>
    <s v="Apoorva K"/>
    <x v="0"/>
    <s v="Global Service Desk India"/>
    <s v="IN: RDP: PC Remote Connection is throwing a error"/>
    <s v="4 - Low"/>
    <s v="Incident"/>
    <s v="In Progress"/>
    <x v="0"/>
    <x v="3"/>
    <s v="suhas.m@philips.com"/>
    <s v="In progress"/>
    <x v="3"/>
    <s v="Bangalore"/>
    <b v="0"/>
    <d v="2022-02-18T06:39:57"/>
    <n v="449984"/>
    <n v="180000"/>
    <d v="2022-02-21T00:00:00"/>
    <x v="1"/>
    <s v="5 days 4 Hrs"/>
    <x v="2"/>
    <x v="0"/>
  </r>
  <r>
    <s v="INC2894752"/>
    <s v="Prakash Arjunan"/>
    <x v="0"/>
    <s v="IT4R&amp;D India Service Desk"/>
    <s v="Remote system is not getting connected"/>
    <s v="4 - Low"/>
    <s v="Incident"/>
    <s v="In Progress"/>
    <x v="2"/>
    <x v="1"/>
    <s v="Narayan.D@philips.com"/>
    <s v="In progress"/>
    <x v="3"/>
    <s v="Bangalore"/>
    <b v="0"/>
    <d v="2022-02-18T06:28:25"/>
    <n v="449984"/>
    <n v="180000"/>
    <d v="2022-02-21T00:00:00"/>
    <x v="1"/>
    <s v="5 days 4 Hrs"/>
    <x v="1"/>
    <x v="0"/>
  </r>
  <r>
    <s v="INC2894733"/>
    <s v="Ravi Vruddhula"/>
    <x v="0"/>
    <s v="WT Apps Servicedesk"/>
    <s v="Lenovo laptop Key pa is not workinvg properly"/>
    <s v="4 - Low"/>
    <s v="Incident"/>
    <s v="On Hold"/>
    <x v="0"/>
    <x v="2"/>
    <s v="Mahesh.C@philips.com"/>
    <s v="Paused"/>
    <x v="1"/>
    <m/>
    <b v="0"/>
    <d v="2022-02-18T06:15:30"/>
    <n v="620676"/>
    <n v="195876"/>
    <d v="2022-02-21T00:00:00"/>
    <x v="1"/>
    <s v="7 days 4 Hrs"/>
    <x v="0"/>
    <x v="0"/>
  </r>
  <r>
    <s v="INC2894712"/>
    <s v="Apeksha Haveri"/>
    <x v="1"/>
    <s v="PH INDIA IT4R&amp;D SUPPORT TEAM"/>
    <s v="Unable to access the shared path"/>
    <s v="4 - Low"/>
    <s v="Complaint"/>
    <s v="On Hold"/>
    <x v="3"/>
    <x v="4"/>
    <s v="SARATH.KRISHNA@philips.com"/>
    <s v="In progress"/>
    <x v="3"/>
    <s v="Bangalore"/>
    <b v="0"/>
    <d v="2022-02-18T05:53:41"/>
    <n v="2260784"/>
    <n v="576000"/>
    <d v="2022-02-21T00:00:00"/>
    <x v="1"/>
    <s v="26 days 3 Hrs"/>
    <x v="3"/>
    <x v="0"/>
  </r>
  <r>
    <s v="INC2894704"/>
    <s v="Easwara Moorthy"/>
    <x v="0"/>
    <s v="IT4R&amp;D India Service Desk"/>
    <s v="Desktop requires restarting. Please restart"/>
    <s v="4 - Low"/>
    <s v="Incident"/>
    <s v="In Progress"/>
    <x v="2"/>
    <x v="1"/>
    <s v="Narayan.D@philips.com"/>
    <s v="In progress"/>
    <x v="3"/>
    <s v="Bangalore"/>
    <b v="0"/>
    <d v="2022-02-18T05:48:27"/>
    <n v="449984"/>
    <n v="180000"/>
    <d v="2022-02-21T00:00:00"/>
    <x v="1"/>
    <s v="5 days 4 Hrs"/>
    <x v="1"/>
    <x v="0"/>
  </r>
  <r>
    <s v="INC2894644"/>
    <s v="Nagesh Buyre"/>
    <x v="2"/>
    <s v="Global Service Desk India"/>
    <s v="the network in the cubicle it is not enabled 2B-3F-21"/>
    <s v="4 - Low"/>
    <s v="Incident"/>
    <s v="In Progress"/>
    <x v="4"/>
    <x v="5"/>
    <s v="ELIA.Emmanuel@philips.com"/>
    <s v="In progress"/>
    <x v="3"/>
    <s v="Bangalore"/>
    <b v="0"/>
    <d v="2022-02-18T04:48:00"/>
    <n v="488864"/>
    <n v="488863"/>
    <d v="2022-02-21T00:00:00"/>
    <x v="1"/>
    <s v="5 days 15 Hrs"/>
    <x v="4"/>
    <x v="0"/>
  </r>
  <r>
    <s v="INC2894640"/>
    <s v="Satya Chandu"/>
    <x v="0"/>
    <s v="Global Service Desk India"/>
    <s v="IND : UUTW : &lt; User unable to login into the PC &gt;"/>
    <s v="3 - Moderate"/>
    <s v="Incident"/>
    <s v="In Progress"/>
    <x v="0"/>
    <x v="3"/>
    <s v="suhas.m@philips.com"/>
    <s v="In progress"/>
    <x v="1"/>
    <m/>
    <b v="0"/>
    <d v="2022-02-18T04:38:36"/>
    <n v="52200"/>
    <n v="36000"/>
    <d v="2022-02-21T00:00:00"/>
    <x v="1"/>
    <s v="0 days 14 Hrs"/>
    <x v="2"/>
    <x v="0"/>
  </r>
  <r>
    <s v="INC2893764"/>
    <s v="Harish Babu Badugu"/>
    <x v="0"/>
    <s v="Global Service Desk India"/>
    <s v="PC details in Network and PC details in DXC Image info Not matching"/>
    <s v="4 - Low"/>
    <s v="Incident"/>
    <s v="In Progress"/>
    <x v="0"/>
    <x v="0"/>
    <m/>
    <s v="In progress"/>
    <x v="9"/>
    <s v="Pune"/>
    <b v="0"/>
    <d v="2022-02-17T16:17:57"/>
    <n v="443861"/>
    <n v="173877"/>
    <d v="2022-02-21T00:00:00"/>
    <x v="2"/>
    <s v="5 days 3 Hrs"/>
    <x v="0"/>
    <x v="0"/>
  </r>
  <r>
    <s v="INC2893295"/>
    <s v="Varun Rastogi"/>
    <x v="3"/>
    <s v="Global Service Desk India"/>
    <s v="IND : User unable to launch outlook, Teams and sync Onedrive."/>
    <s v="4 - Low"/>
    <s v="Incident"/>
    <s v="In Progress"/>
    <x v="0"/>
    <x v="0"/>
    <m/>
    <s v="In progress"/>
    <x v="10"/>
    <s v="Unspecified IN City"/>
    <b v="0"/>
    <d v="2022-02-17T12:54:11"/>
    <n v="433307"/>
    <n v="163323"/>
    <d v="2022-02-21T00:00:00"/>
    <x v="2"/>
    <s v="5 days 0 Hrs"/>
    <x v="0"/>
    <x v="0"/>
  </r>
  <r>
    <s v="INC2893264"/>
    <s v="Mahantesh Maganur"/>
    <x v="0"/>
    <s v="Global Service Desk India"/>
    <s v="Replace the regular laptop with workstation laptop for Sunil Y B"/>
    <s v="4 - Low"/>
    <s v="Incident"/>
    <s v="In Progress"/>
    <x v="0"/>
    <x v="3"/>
    <s v="suhas.m@philips.com"/>
    <s v="In progress"/>
    <x v="3"/>
    <s v="Bangalore"/>
    <b v="0"/>
    <d v="2022-02-17T12:39:07"/>
    <n v="430731"/>
    <n v="160747"/>
    <d v="2022-02-21T00:00:00"/>
    <x v="2"/>
    <s v="4 days 23 Hrs"/>
    <x v="2"/>
    <x v="0"/>
  </r>
  <r>
    <s v="INC2893065"/>
    <s v="Sowmya yekkala"/>
    <x v="3"/>
    <s v="Global Service Desk India"/>
    <s v="IN: PC: User needs to merge C drive and D drive on laptop "/>
    <s v="4 - Low"/>
    <s v="Incident"/>
    <s v="In Progress"/>
    <x v="0"/>
    <x v="3"/>
    <s v="suhas.m@philips.com"/>
    <s v="In progress"/>
    <x v="1"/>
    <m/>
    <b v="0"/>
    <d v="2022-02-17T11:08:40"/>
    <n v="437200"/>
    <n v="167216"/>
    <d v="2022-02-21T00:00:00"/>
    <x v="2"/>
    <s v="5 days 1 Hrs"/>
    <x v="2"/>
    <x v="0"/>
  </r>
  <r>
    <s v="INC2892725"/>
    <s v="Barun Konwar"/>
    <x v="0"/>
    <s v="Global Service Desk India"/>
    <s v="IND : Replace desktop : Os installation is not possible in existing system. Request for a desktop replacement."/>
    <s v="4 - Low"/>
    <s v="Incident"/>
    <s v="In Progress"/>
    <x v="0"/>
    <x v="3"/>
    <s v="suhas.m@philips.com"/>
    <s v="In progress"/>
    <x v="3"/>
    <s v="Bangalore"/>
    <b v="0"/>
    <d v="2022-02-17T08:36:00"/>
    <n v="416145"/>
    <n v="146161"/>
    <d v="2022-02-21T00:00:00"/>
    <x v="2"/>
    <s v="4 days 19 Hrs"/>
    <x v="2"/>
    <x v="0"/>
  </r>
  <r>
    <s v="INC2892394"/>
    <s v="Pallavi Zoting"/>
    <x v="0"/>
    <s v="PH INDIA IT4R&amp;D SUPPORT TEAM"/>
    <s v="IN: RDP: Remote Desktop not getting detected on Philips Network"/>
    <s v="4 - Low"/>
    <s v="Incident"/>
    <s v="In Progress"/>
    <x v="0"/>
    <x v="3"/>
    <s v="suhas.m@philips.com"/>
    <s v="In progress"/>
    <x v="3"/>
    <s v="Bangalore"/>
    <b v="0"/>
    <d v="2022-02-17T05:27:45"/>
    <n v="363584"/>
    <n v="144000"/>
    <d v="2022-02-21T00:00:00"/>
    <x v="2"/>
    <s v="4 days 4 Hrs"/>
    <x v="2"/>
    <x v="0"/>
  </r>
  <r>
    <s v="INC2890984"/>
    <s v="Chockalingam Kavirayar"/>
    <x v="0"/>
    <s v="PH INDIA IT4R&amp;D SUPPORT TEAM"/>
    <s v="INGBTCPIC5DT092 desktop does not have &quot;DXC Image&quot; software"/>
    <s v="4 - Low"/>
    <s v="Question"/>
    <s v="In Progress"/>
    <x v="0"/>
    <x v="0"/>
    <m/>
    <s v="In progress"/>
    <x v="3"/>
    <s v="Bangalore"/>
    <b v="1"/>
    <d v="2022-02-16T12:30:55"/>
    <n v="0"/>
    <n v="0"/>
    <d v="2022-02-21T00:00:00"/>
    <x v="3"/>
    <s v="0 days 0 Hrs"/>
    <x v="0"/>
    <x v="0"/>
  </r>
  <r>
    <s v="INC2890954"/>
    <s v="Abhiram Kuppuswamy"/>
    <x v="0"/>
    <s v="Global Service Desk India"/>
    <s v="IN: PC Hardware: DxC Image Application Missing on Desktop (INGBTCPIC5DT038)"/>
    <s v="4 - Low"/>
    <s v="Incident"/>
    <s v="On Hold"/>
    <x v="0"/>
    <x v="3"/>
    <s v="suhas.m@philips.com"/>
    <s v="Paused"/>
    <x v="3"/>
    <s v="Bangalore"/>
    <b v="0"/>
    <d v="2022-02-16T12:18:59"/>
    <n v="521135"/>
    <n v="146735"/>
    <d v="2022-02-21T00:00:00"/>
    <x v="3"/>
    <s v="6 days 0 Hrs"/>
    <x v="2"/>
    <x v="0"/>
  </r>
  <r>
    <s v="INC2890890"/>
    <s v="Aparna Shetty"/>
    <x v="0"/>
    <s v="Global Service Desk India"/>
    <s v="Laptop not usable, MSteams, windows application not responding, pop up o screen"/>
    <s v="4 - Low"/>
    <s v="Incident"/>
    <s v="In Progress"/>
    <x v="0"/>
    <x v="3"/>
    <s v="suhas.m@philips.com"/>
    <s v="In progress"/>
    <x v="3"/>
    <s v="Bangalore"/>
    <b v="0"/>
    <d v="2022-02-16T11:36:50"/>
    <n v="340594"/>
    <n v="121010"/>
    <d v="2022-02-21T00:00:00"/>
    <x v="3"/>
    <s v="3 days 22 Hrs"/>
    <x v="2"/>
    <x v="0"/>
  </r>
  <r>
    <s v="INC2890770"/>
    <s v="Manju Kolkar"/>
    <x v="0"/>
    <s v="Global Service Desk India"/>
    <s v="Laptop cooling fan is not working"/>
    <s v="4 - Low"/>
    <s v="Incident"/>
    <s v="In Progress"/>
    <x v="0"/>
    <x v="3"/>
    <s v="suhas.m@philips.com"/>
    <s v="In progress"/>
    <x v="3"/>
    <s v="Bangalore"/>
    <b v="0"/>
    <d v="2022-02-16T10:32:24"/>
    <n v="336728"/>
    <n v="117144"/>
    <d v="2022-02-21T00:00:00"/>
    <x v="3"/>
    <s v="3 days 21 Hrs"/>
    <x v="2"/>
    <x v="0"/>
  </r>
  <r>
    <s v="INC2890762"/>
    <s v="Roja L R"/>
    <x v="0"/>
    <s v="IT4R&amp;D India Service Desk"/>
    <s v="I have been using my desktop INGBTCPIC5DT105- :  WORKSTATION Z240 TWR everyday, but I received mail saying system inactive past 30 days"/>
    <s v="4 - Low"/>
    <s v="Incident"/>
    <s v="On Hold"/>
    <x v="0"/>
    <x v="3"/>
    <s v="suhas.m@philips.com"/>
    <s v="Paused"/>
    <x v="3"/>
    <s v="Bangalore"/>
    <b v="0"/>
    <d v="2022-02-16T10:28:52"/>
    <n v="513956"/>
    <n v="139556"/>
    <d v="2022-02-21T00:00:00"/>
    <x v="3"/>
    <s v="5 days 22 Hrs"/>
    <x v="2"/>
    <x v="0"/>
  </r>
  <r>
    <s v="INC2890688"/>
    <s v="Varsha Seetharam"/>
    <x v="0"/>
    <s v="Global Service Desk India"/>
    <s v="Laptop emitting excess of heat"/>
    <s v="4 - Low"/>
    <s v="Incident"/>
    <s v="On Hold"/>
    <x v="0"/>
    <x v="3"/>
    <s v="suhas.m@philips.com"/>
    <s v="Paused"/>
    <x v="3"/>
    <s v="Bangalore"/>
    <b v="0"/>
    <d v="2022-02-16T09:50:59"/>
    <n v="527207"/>
    <n v="150659"/>
    <d v="2022-02-21T00:00:00"/>
    <x v="3"/>
    <s v="6 days 2 Hrs"/>
    <x v="2"/>
    <x v="0"/>
  </r>
  <r>
    <s v="INC2890681"/>
    <s v="Abhishek Jain"/>
    <x v="0"/>
    <s v="Global Service Desk India"/>
    <s v="UUTW: User facing issue with laptop charger port."/>
    <s v="3 - Moderate"/>
    <s v="Incident"/>
    <s v="On Hold"/>
    <x v="0"/>
    <x v="3"/>
    <s v="suhas.m@philips.com"/>
    <s v="Paused"/>
    <x v="1"/>
    <m/>
    <b v="0"/>
    <d v="2022-02-16T09:48:36"/>
    <n v="82455"/>
    <n v="32055"/>
    <d v="2022-02-21T00:00:00"/>
    <x v="3"/>
    <s v="0 days 22 Hrs"/>
    <x v="2"/>
    <x v="0"/>
  </r>
  <r>
    <s v="INC2890592"/>
    <s v="Pooja Dhamija"/>
    <x v="1"/>
    <s v="Global Service Desk India"/>
    <s v="Unable to install VS 2012 express for web"/>
    <s v="4 - Low"/>
    <s v="Incident"/>
    <s v="In Progress"/>
    <x v="3"/>
    <x v="6"/>
    <s v="Pavithran.N@philips.com"/>
    <s v="In progress"/>
    <x v="3"/>
    <s v="Bangalore"/>
    <b v="0"/>
    <d v="2022-02-16T09:04:40"/>
    <n v="2577864"/>
    <n v="605080"/>
    <d v="2022-02-21T00:00:00"/>
    <x v="3"/>
    <s v="29 days 20 Hrs"/>
    <x v="3"/>
    <x v="0"/>
  </r>
  <r>
    <s v="INC2889442"/>
    <s v="Tejas Shah"/>
    <x v="0"/>
    <s v="Global Service Desk India"/>
    <s v="IN: PC Hardware: Unregistered connection to Philips network"/>
    <s v="4 - Low"/>
    <s v="Incident"/>
    <s v="On Hold"/>
    <x v="0"/>
    <x v="2"/>
    <s v="Mahesh.C@philips.com"/>
    <s v="Paused"/>
    <x v="3"/>
    <s v="Bangalore"/>
    <b v="0"/>
    <d v="2022-02-15T17:25:17"/>
    <n v="514090"/>
    <n v="139690"/>
    <d v="2022-02-21T00:00:00"/>
    <x v="4"/>
    <s v="5 days 22 Hrs"/>
    <x v="0"/>
    <x v="0"/>
  </r>
  <r>
    <s v="INC2888792"/>
    <s v="Shankaraswamy S"/>
    <x v="4"/>
    <s v="PH INDIA IT4R&amp;D SUPPORT TEAM"/>
    <s v="RITM2527084"/>
    <s v="4 - Low"/>
    <s v="Incident"/>
    <s v="In Progress"/>
    <x v="3"/>
    <x v="7"/>
    <s v="sunil.s_1@philips.com"/>
    <s v="In progress"/>
    <x v="1"/>
    <m/>
    <b v="0"/>
    <d v="2022-02-15T12:44:12"/>
    <n v="2504636"/>
    <n v="589452"/>
    <d v="2022-02-21T00:00:00"/>
    <x v="4"/>
    <s v="28 days 23 Hrs"/>
    <x v="0"/>
    <x v="0"/>
  </r>
  <r>
    <s v="INC2888731"/>
    <s v="Apoorva Raju"/>
    <x v="0"/>
    <s v="Global Service Desk India"/>
    <s v="Workstation is not detected under Philips Network"/>
    <s v="4 - Low"/>
    <s v="Incident"/>
    <s v="On Hold"/>
    <x v="0"/>
    <x v="3"/>
    <s v="suhas.m@philips.com"/>
    <s v="Paused"/>
    <x v="3"/>
    <s v="Bangalore"/>
    <b v="0"/>
    <d v="2022-02-15T12:21:31"/>
    <n v="539981"/>
    <n v="165581"/>
    <d v="2022-02-21T00:00:00"/>
    <x v="4"/>
    <s v="6 days 5 Hrs"/>
    <x v="2"/>
    <x v="0"/>
  </r>
  <r>
    <s v="INC2888641"/>
    <s v="Vinod Sankuthodi"/>
    <x v="0"/>
    <s v="Global Service Desk India"/>
    <s v="Please connect my laptop to my monitor in office. HPZbook 15 connecting adaptor required."/>
    <s v="4 - Low"/>
    <s v="Incident"/>
    <s v="On Hold"/>
    <x v="0"/>
    <x v="3"/>
    <s v="suhas.m@philips.com"/>
    <s v="Paused"/>
    <x v="3"/>
    <s v="Bangalore"/>
    <b v="0"/>
    <d v="2022-02-15T11:38:09"/>
    <n v="427084"/>
    <n v="103084"/>
    <d v="2022-02-21T00:00:00"/>
    <x v="4"/>
    <s v="4 days 22 Hrs"/>
    <x v="2"/>
    <x v="0"/>
  </r>
  <r>
    <s v="INC2888420"/>
    <s v="Suhas Venkatesh Murthy"/>
    <x v="0"/>
    <s v="Global Service Desk India"/>
    <s v="Change of HDD from old desktop to new desktop"/>
    <s v="4 - Low"/>
    <s v="Incident"/>
    <s v="New"/>
    <x v="2"/>
    <x v="0"/>
    <m/>
    <s v="In progress"/>
    <x v="3"/>
    <s v="Bangalore"/>
    <b v="0"/>
    <d v="2022-02-15T10:03:51"/>
    <n v="248615"/>
    <n v="79431"/>
    <d v="2022-02-21T00:00:00"/>
    <x v="4"/>
    <s v="2 days 21 Hrs"/>
    <x v="0"/>
    <x v="0"/>
  </r>
  <r>
    <s v="INC2888132"/>
    <s v="Premachandran Rajan"/>
    <x v="0"/>
    <s v="Global Service Desk India"/>
    <s v="IN | CODE1 Password | User did not get Initial Password after account creation"/>
    <s v="4 - Low"/>
    <s v="Incident"/>
    <s v="In Progress"/>
    <x v="0"/>
    <x v="3"/>
    <s v="suhas.m@philips.com"/>
    <s v="In progress"/>
    <x v="1"/>
    <m/>
    <b v="0"/>
    <d v="2022-02-15T08:09:31"/>
    <n v="343922"/>
    <n v="124338"/>
    <d v="2022-02-21T00:00:00"/>
    <x v="4"/>
    <s v="3 days 23 Hrs"/>
    <x v="2"/>
    <x v="0"/>
  </r>
  <r>
    <s v="INC2888111"/>
    <s v="Ajith Thilakan"/>
    <x v="3"/>
    <s v="Global Service Desk India"/>
    <s v="IN: PC: user facing issue with memory crash on laptop "/>
    <s v="4 - Low"/>
    <s v="Incident"/>
    <s v="On Hold"/>
    <x v="0"/>
    <x v="2"/>
    <s v="Mahesh.C@philips.com"/>
    <s v="Paused"/>
    <x v="3"/>
    <s v="Bangalore"/>
    <b v="0"/>
    <d v="2022-02-15T07:59:26"/>
    <n v="507347"/>
    <n v="132947"/>
    <d v="2022-02-21T00:00:00"/>
    <x v="4"/>
    <s v="5 days 20 Hrs"/>
    <x v="0"/>
    <x v="0"/>
  </r>
  <r>
    <s v="INC2888040"/>
    <s v="Lijo Ignatius M"/>
    <x v="0"/>
    <s v="Global Service Desk India"/>
    <s v="UUTW: User facing blue screen error."/>
    <s v="3 - Moderate"/>
    <s v="Incident"/>
    <s v="On Hold"/>
    <x v="0"/>
    <x v="2"/>
    <s v="Mahesh.C@philips.com"/>
    <s v="Paused"/>
    <x v="3"/>
    <s v="Bangalore"/>
    <b v="0"/>
    <d v="2022-02-15T07:15:31"/>
    <n v="74728"/>
    <n v="24328"/>
    <d v="2022-02-21T00:00:00"/>
    <x v="4"/>
    <s v="0 days 20 Hrs"/>
    <x v="0"/>
    <x v="0"/>
  </r>
  <r>
    <s v="INC2888036"/>
    <s v="Kartheek Gokavarapu"/>
    <x v="0"/>
    <s v="Global Service Desk India"/>
    <s v="IN: Return PC :Regarding PC Return: pc already return "/>
    <s v="4 - Low"/>
    <s v="Incident"/>
    <s v="On Hold"/>
    <x v="0"/>
    <x v="2"/>
    <s v="Mahesh.C@philips.com"/>
    <s v="Paused"/>
    <x v="3"/>
    <s v="Bangalore"/>
    <b v="0"/>
    <d v="2022-02-15T07:14:31"/>
    <n v="458884"/>
    <n v="134884"/>
    <d v="2022-02-21T00:00:00"/>
    <x v="4"/>
    <s v="5 days 7 Hrs"/>
    <x v="0"/>
    <x v="0"/>
  </r>
  <r>
    <s v="INC2887968"/>
    <s v="Sivarani Ramasamy"/>
    <x v="0"/>
    <s v="Global Service Desk India"/>
    <s v="OCC_KB0018199_Live Screen : Disconnected PIC Bangalore "/>
    <s v="3 - Moderate"/>
    <s v="Incident"/>
    <s v="On Hold"/>
    <x v="0"/>
    <x v="2"/>
    <s v="Mahesh.C@philips.com"/>
    <s v="Paused"/>
    <x v="1"/>
    <m/>
    <b v="0"/>
    <d v="2022-02-15T06:38:49"/>
    <n v="24450"/>
    <n v="24450"/>
    <d v="2022-02-21T00:00:00"/>
    <x v="4"/>
    <s v="0 days 6 Hrs"/>
    <x v="0"/>
    <x v="0"/>
  </r>
  <r>
    <s v="INC2887964"/>
    <s v="Shivaraj R"/>
    <x v="4"/>
    <s v="IT4R&amp;D India Service Desk"/>
    <s v="Request for increase storage space for ingbtcpic6vw783 VM and enable D drive access"/>
    <s v="4 - Low"/>
    <s v="Incident"/>
    <s v="In Progress"/>
    <x v="3"/>
    <x v="7"/>
    <s v="sunil.s_1@philips.com"/>
    <s v="In progress"/>
    <x v="3"/>
    <s v="Bangalore"/>
    <b v="0"/>
    <d v="2022-02-15T06:34:47"/>
    <n v="2260784"/>
    <n v="576000"/>
    <d v="2022-02-21T00:00:00"/>
    <x v="4"/>
    <s v="26 days 3 Hrs"/>
    <x v="0"/>
    <x v="0"/>
  </r>
  <r>
    <s v="INC2886742"/>
    <s v="Sagar Srivastav"/>
    <x v="3"/>
    <s v="Global Service Desk India"/>
    <s v="IN:PC: I am actually running out of my disk space after windows update"/>
    <s v="4 - Low"/>
    <s v="Incident"/>
    <s v="On Hold"/>
    <x v="0"/>
    <x v="3"/>
    <s v="suhas.m@philips.com"/>
    <s v="Paused"/>
    <x v="6"/>
    <s v="Bangalore"/>
    <b v="0"/>
    <d v="2022-02-14T15:27:18"/>
    <n v="443147"/>
    <n v="119147"/>
    <d v="2022-02-21T00:00:00"/>
    <x v="5"/>
    <s v="5 days 3 Hrs"/>
    <x v="2"/>
    <x v="0"/>
  </r>
  <r>
    <s v="INC2886420"/>
    <s v="Aravind Krishnamachari"/>
    <x v="3"/>
    <s v="Global Service Desk India"/>
    <s v="IND : PC Hardware : Laptop low disc space"/>
    <s v="4 - Low"/>
    <s v="Incident"/>
    <s v="In Progress"/>
    <x v="0"/>
    <x v="0"/>
    <m/>
    <s v="In progress"/>
    <x v="8"/>
    <s v="Chennai (ex Madras)"/>
    <b v="0"/>
    <d v="2022-02-14T13:27:03"/>
    <n v="347207"/>
    <n v="127623"/>
    <d v="2022-02-21T00:00:00"/>
    <x v="5"/>
    <s v="4 days 0 Hrs"/>
    <x v="0"/>
    <x v="0"/>
  </r>
  <r>
    <s v="INC2885640"/>
    <s v="Seema Kumari"/>
    <x v="0"/>
    <s v="Global Service Desk India"/>
    <s v="IN: PC Hardware: laptop key issue"/>
    <s v="4 - Low"/>
    <s v="Incident"/>
    <s v="On Hold"/>
    <x v="0"/>
    <x v="2"/>
    <s v="Mahesh.C@philips.com"/>
    <s v="Paused"/>
    <x v="3"/>
    <s v="Bangalore"/>
    <b v="0"/>
    <d v="2022-02-14T07:38:29"/>
    <n v="549465"/>
    <n v="175065"/>
    <d v="2022-02-21T00:00:00"/>
    <x v="5"/>
    <s v="6 days 8 Hrs"/>
    <x v="0"/>
    <x v="0"/>
  </r>
  <r>
    <s v="INC2885599"/>
    <s v="Karthik Pavanje"/>
    <x v="0"/>
    <s v="Global Service Desk India"/>
    <s v="UUTW: &lt;User unable to login to laptop&gt;"/>
    <s v="3 - Moderate"/>
    <s v="Incident"/>
    <s v="On Hold"/>
    <x v="0"/>
    <x v="2"/>
    <s v="Mahesh.C@philips.com"/>
    <s v="Paused"/>
    <x v="6"/>
    <s v="Bangalore"/>
    <b v="0"/>
    <d v="2022-02-14T07:14:28"/>
    <n v="8736"/>
    <n v="8736"/>
    <d v="2022-02-21T00:00:00"/>
    <x v="5"/>
    <s v="0 days 2 Hrs"/>
    <x v="0"/>
    <x v="0"/>
  </r>
  <r>
    <s v="INC2884918"/>
    <s v="Vishal Rajmane"/>
    <x v="0"/>
    <s v="Global Service Desk India"/>
    <s v="want to remove BitLocker from my system"/>
    <s v="4 - Low"/>
    <s v="Incident"/>
    <s v="On Hold"/>
    <x v="0"/>
    <x v="3"/>
    <s v="suhas.m@philips.com"/>
    <s v="Paused"/>
    <x v="1"/>
    <m/>
    <b v="0"/>
    <d v="2022-02-12T17:27:37"/>
    <n v="356808"/>
    <n v="83208"/>
    <d v="2022-02-21T00:00:00"/>
    <x v="5"/>
    <s v="4 days 3 Hrs"/>
    <x v="2"/>
    <x v="0"/>
  </r>
  <r>
    <s v="INC2883463"/>
    <s v="Santosh C Kallatti"/>
    <x v="0"/>
    <s v="Global Service Desk India"/>
    <s v="IN: personal developer system: System present in Office often getting shutdown"/>
    <s v="4 - Low"/>
    <s v="Incident"/>
    <s v="On Hold"/>
    <x v="0"/>
    <x v="3"/>
    <s v="suhas.m@philips.com"/>
    <s v="Paused"/>
    <x v="3"/>
    <s v="Bangalore"/>
    <b v="0"/>
    <d v="2022-02-11T10:29:00"/>
    <n v="506264"/>
    <n v="131864"/>
    <d v="2022-02-21T00:00:00"/>
    <x v="6"/>
    <s v="5 days 20 Hrs"/>
    <x v="2"/>
    <x v="0"/>
  </r>
  <r>
    <s v="INC2883239"/>
    <s v="Pramod Keeliputti"/>
    <x v="3"/>
    <s v="AT Apps Servicedesk"/>
    <s v="IN: Software: Reference account is locked message appearing while trying to log in."/>
    <s v="4 - Low"/>
    <s v="Incident"/>
    <s v="On Hold"/>
    <x v="0"/>
    <x v="3"/>
    <s v="suhas.m@philips.com"/>
    <s v="Paused"/>
    <x v="3"/>
    <s v="Bangalore"/>
    <b v="0"/>
    <d v="2022-02-11T08:32:05"/>
    <n v="367505"/>
    <n v="92752"/>
    <d v="2022-02-21T00:00:00"/>
    <x v="6"/>
    <s v="4 days 6 Hrs"/>
    <x v="2"/>
    <x v="0"/>
  </r>
  <r>
    <s v="INC2880745"/>
    <s v="Priya Pandit"/>
    <x v="0"/>
    <s v="Global Service Desk India"/>
    <s v="IN: PC Hardware: Laptop not booting"/>
    <s v="4 - Low"/>
    <s v="Incident"/>
    <s v="On Hold"/>
    <x v="0"/>
    <x v="8"/>
    <s v="niteen.tikone@philips.com"/>
    <s v="Paused"/>
    <x v="9"/>
    <s v="Pune"/>
    <b v="0"/>
    <d v="2022-02-10T06:01:37"/>
    <n v="217712"/>
    <n v="108000"/>
    <d v="2022-02-21T00:00:00"/>
    <x v="7"/>
    <s v="2 days 12 Hrs"/>
    <x v="2"/>
    <x v="0"/>
  </r>
  <r>
    <s v="INC2880698"/>
    <s v="Ravindra Mahanti"/>
    <x v="0"/>
    <s v="Global Service Desk India"/>
    <s v="IN : MS TEAMS : system getting stuck while on teams call . presenting"/>
    <s v="4 - Low"/>
    <s v="Incident"/>
    <s v="In Progress"/>
    <x v="0"/>
    <x v="2"/>
    <s v="Mahesh.C@philips.com"/>
    <s v="In progress"/>
    <x v="3"/>
    <s v="Bangalore"/>
    <b v="0"/>
    <d v="2022-02-10T05:31:44"/>
    <n v="258375"/>
    <n v="89191"/>
    <d v="2022-02-21T00:00:00"/>
    <x v="7"/>
    <s v="2 days 23 Hrs"/>
    <x v="0"/>
    <x v="0"/>
  </r>
  <r>
    <s v="INC2879113"/>
    <s v="Tanya Singhal"/>
    <x v="0"/>
    <s v="Global Service Desk India"/>
    <s v="IND : RDP : Remote Desktop 10.65.6.184 down, Unable to access"/>
    <s v="4 - Low"/>
    <s v="Incident"/>
    <s v="On Hold"/>
    <x v="0"/>
    <x v="3"/>
    <s v="suhas.m@philips.com"/>
    <s v="Paused"/>
    <x v="1"/>
    <m/>
    <b v="0"/>
    <d v="2022-02-09T11:33:45"/>
    <n v="9919"/>
    <n v="9919"/>
    <d v="2022-02-21T00:00:00"/>
    <x v="8"/>
    <s v="0 days 2 Hrs"/>
    <x v="2"/>
    <x v="0"/>
  </r>
  <r>
    <s v="INC2876600"/>
    <s v="Nagesh Buyre"/>
    <x v="0"/>
    <s v="PH INDIA IT4R&amp;D SUPPORT TEAM"/>
    <s v="Add Functional Account"/>
    <s v="4 - Low"/>
    <s v="Incident"/>
    <s v="On Hold"/>
    <x v="0"/>
    <x v="3"/>
    <s v="suhas.m@philips.com"/>
    <s v="Paused"/>
    <x v="3"/>
    <s v="Bangalore"/>
    <b v="0"/>
    <d v="2022-02-08T10:56:43"/>
    <n v="735"/>
    <n v="735"/>
    <d v="2022-02-21T00:00:00"/>
    <x v="9"/>
    <s v="0 days 0 Hrs"/>
    <x v="2"/>
    <x v="0"/>
  </r>
  <r>
    <s v="INC2873982"/>
    <s v="Byamma Munichandrappa"/>
    <x v="0"/>
    <s v="IT4R&amp;D India Service Desk"/>
    <s v="IN : PC Hardware : Laptop hangs very often."/>
    <s v="4 - Low"/>
    <s v="Incident"/>
    <s v="On Hold"/>
    <x v="0"/>
    <x v="2"/>
    <s v="Mahesh.C@philips.com"/>
    <s v="Paused"/>
    <x v="3"/>
    <s v="Bangalore"/>
    <b v="0"/>
    <d v="2022-02-07T11:08:56"/>
    <n v="77690"/>
    <n v="27290"/>
    <d v="2022-02-21T00:00:00"/>
    <x v="10"/>
    <s v="0 days 21 Hrs"/>
    <x v="0"/>
    <x v="0"/>
  </r>
  <r>
    <s v="INC2871626"/>
    <s v="Virendra Singh"/>
    <x v="3"/>
    <s v="Global Service Desk India"/>
    <s v="operating more than 2 applications the PC starts hanging "/>
    <s v="4 - Low"/>
    <s v="Incident"/>
    <s v="In Progress"/>
    <x v="0"/>
    <x v="3"/>
    <s v="suhas.m@philips.com"/>
    <s v="In progress"/>
    <x v="3"/>
    <s v="Bangalore"/>
    <b v="0"/>
    <d v="2022-02-04T12:09:54"/>
    <n v="23053"/>
    <n v="6853"/>
    <d v="2022-02-21T00:00:00"/>
    <x v="11"/>
    <s v="0 days 6 Hrs"/>
    <x v="2"/>
    <x v="0"/>
  </r>
  <r>
    <s v="INC2869667"/>
    <s v="Pooja Kumari"/>
    <x v="0"/>
    <s v="Global Service Desk India"/>
    <s v="Not able to connect to remote desktop"/>
    <s v="4 - Low"/>
    <s v="Incident"/>
    <s v="On Hold"/>
    <x v="0"/>
    <x v="2"/>
    <s v="Mahesh.C@philips.com"/>
    <s v="Paused"/>
    <x v="3"/>
    <s v="Bangalore"/>
    <b v="0"/>
    <d v="2022-02-03T13:14:34"/>
    <n v="603471"/>
    <n v="178671"/>
    <d v="2022-02-21T00:00:00"/>
    <x v="12"/>
    <s v="6 days 23 Hrs"/>
    <x v="0"/>
    <x v="0"/>
  </r>
  <r>
    <s v="INC2868151"/>
    <s v="Nagaraj Shamanna"/>
    <x v="0"/>
    <s v="OSS INDIA SUPPORT TEAM"/>
    <s v="[SIR0016107] - Reimage system INGBTCPIC5DTYH9 due to malware infection"/>
    <s v="3 - Moderate"/>
    <s v="Incident"/>
    <s v="On Hold"/>
    <x v="0"/>
    <x v="2"/>
    <s v="Mahesh.C@philips.com"/>
    <s v="Paused"/>
    <x v="6"/>
    <s v="Bangalore"/>
    <b v="0"/>
    <d v="2022-02-02T16:49:40"/>
    <n v="121983"/>
    <n v="67878"/>
    <d v="2022-02-21T00:00:00"/>
    <x v="13"/>
    <s v="1 days 9 Hrs"/>
    <x v="0"/>
    <x v="0"/>
  </r>
  <r>
    <s v="INC2866940"/>
    <s v="Shilpa Mendha"/>
    <x v="0"/>
    <s v="Global Service Desk India"/>
    <s v="IN : PC : PC is old and end of life."/>
    <s v="4 - Low"/>
    <s v="Incident"/>
    <s v="On Hold"/>
    <x v="0"/>
    <x v="2"/>
    <s v="Mahesh.C@philips.com"/>
    <s v="Paused"/>
    <x v="3"/>
    <s v="Bangalore"/>
    <b v="0"/>
    <d v="2022-02-02T08:12:51"/>
    <n v="605446"/>
    <n v="180646"/>
    <d v="2022-02-21T00:00:00"/>
    <x v="13"/>
    <s v="7 days 0 Hrs"/>
    <x v="0"/>
    <x v="0"/>
  </r>
  <r>
    <s v="INC2864850"/>
    <s v="Venkata Sankaranand Thiruchinapalli"/>
    <x v="0"/>
    <s v="Global Service Desk India"/>
    <s v="IN: RDP: Not able to connect to the PC at office remotely placed at 1A-02-199"/>
    <s v="4 - Low"/>
    <s v="Incident"/>
    <s v="On Hold"/>
    <x v="0"/>
    <x v="2"/>
    <s v="Mahesh.C@philips.com"/>
    <s v="Paused"/>
    <x v="3"/>
    <s v="Bangalore"/>
    <b v="0"/>
    <d v="2022-02-01T09:32:27"/>
    <n v="97755"/>
    <n v="47355"/>
    <d v="2022-02-21T00:00:00"/>
    <x v="14"/>
    <s v="1 days 3 Hrs"/>
    <x v="0"/>
    <x v="0"/>
  </r>
  <r>
    <s v="INC2862750"/>
    <s v="Sadashiv Kotave"/>
    <x v="0"/>
    <s v="Global Service Desk India"/>
    <s v="Laptop Asset details for the user account needs to be changed"/>
    <s v="4 - Low"/>
    <s v="Incident"/>
    <s v="On Hold"/>
    <x v="0"/>
    <x v="8"/>
    <s v="niteen.tikone@philips.com"/>
    <s v="Paused"/>
    <x v="7"/>
    <s v="Pune"/>
    <b v="0"/>
    <d v="2022-01-31T12:09:56"/>
    <n v="375145"/>
    <n v="101545"/>
    <d v="2022-02-21T00:00:00"/>
    <x v="15"/>
    <s v="4 days 8 Hrs"/>
    <x v="2"/>
    <x v="0"/>
  </r>
  <r>
    <s v="INC2857326"/>
    <s v="Madhu Babu Sunkara"/>
    <x v="0"/>
    <s v="IT4R&amp;D India Service Desk"/>
    <s v="IN : Laptop Keyboard: laptop keyboard issue"/>
    <s v="4 - Low"/>
    <s v="Incident"/>
    <s v="On Hold"/>
    <x v="0"/>
    <x v="2"/>
    <s v="Mahesh.C@philips.com"/>
    <s v="Paused"/>
    <x v="3"/>
    <s v="Bangalore"/>
    <b v="0"/>
    <d v="2022-01-27T05:33:36"/>
    <n v="457500"/>
    <n v="133500"/>
    <d v="2022-02-21T00:00:00"/>
    <x v="16"/>
    <s v="5 days 7 Hr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4">
  <r>
    <s v="REQ2264812"/>
    <s v="Raj K Sharma"/>
    <s v="SCTASK2509585"/>
    <s v="RITM2278956"/>
    <s v="Raj K Sharma"/>
    <x v="0"/>
    <s v="On-Boarding Global Support"/>
    <s v="Contractor - Onboarding / Rehire"/>
    <s v="Keyboard / Mouse / USB"/>
    <s v="Open"/>
    <x v="0"/>
    <x v="0"/>
    <m/>
    <m/>
    <d v="2021-08-19T11:56:30"/>
    <d v="2021-08-30T11:56:07"/>
    <x v="0"/>
    <s v="India"/>
    <n v="470467"/>
    <d v="2022-02-21T00:00:00"/>
    <x v="0"/>
    <x v="0"/>
    <x v="0"/>
    <e v="#NUM!"/>
  </r>
  <r>
    <s v="REQ2264812"/>
    <s v="Raj K Sharma"/>
    <s v="SCTASK2509587"/>
    <s v="RITM2278956"/>
    <s v="Raj K Sharma"/>
    <x v="0"/>
    <s v="On-Boarding Global Support"/>
    <s v="Contractor - Onboarding / Rehire"/>
    <s v="PC"/>
    <s v="Open"/>
    <x v="0"/>
    <x v="0"/>
    <m/>
    <m/>
    <d v="2021-08-19T11:56:30"/>
    <d v="2021-08-30T11:56:07"/>
    <x v="0"/>
    <s v="India"/>
    <n v="470467"/>
    <d v="2022-02-21T00:00:00"/>
    <x v="0"/>
    <x v="0"/>
    <x v="0"/>
    <e v="#NUM!"/>
  </r>
  <r>
    <s v="REQ2438687"/>
    <s v="Kopparam Phani Bhushan"/>
    <s v="SCTASK2735609"/>
    <s v="RITM2455910"/>
    <s v="Kopparam Phani Bhushan"/>
    <x v="1"/>
    <s v="Off-Boarding Global Support"/>
    <s v="Employee / Contingent worker - Offboarding"/>
    <s v="Asset retrieval"/>
    <s v="Work in Progress"/>
    <x v="1"/>
    <x v="1"/>
    <s v="manjunath.k@philips.com"/>
    <m/>
    <d v="2021-12-17T10:45:25"/>
    <d v="2022-03-02T10:45:22"/>
    <x v="1"/>
    <s v="India"/>
    <n v="470770"/>
    <d v="2022-02-21T00:00:00"/>
    <x v="1"/>
    <x v="1"/>
    <x v="1"/>
    <s v="9 days, 10 hours, "/>
  </r>
  <r>
    <s v="REQ2457314"/>
    <s v="Tanzeel Mirza"/>
    <s v="SCTASK2761953"/>
    <s v="RITM2474789"/>
    <s v="Tanzeel Mirza"/>
    <x v="1"/>
    <s v="Off-Boarding Global Support"/>
    <s v="Employee / Contingent worker - Offboarding"/>
    <s v="Asset retrieval"/>
    <s v="Work in Progress"/>
    <x v="1"/>
    <x v="1"/>
    <s v="manjunath.k@philips.com"/>
    <m/>
    <d v="2022-01-04T18:22:33"/>
    <d v="2022-02-28T18:22:30"/>
    <x v="1"/>
    <s v="India"/>
    <n v="470770"/>
    <d v="2022-02-21T00:00:00"/>
    <x v="2"/>
    <x v="1"/>
    <x v="1"/>
    <s v="7 days, 18 hours, "/>
  </r>
  <r>
    <s v="REQ2458310"/>
    <s v="Shobana D"/>
    <s v="SCTASK2763192"/>
    <s v="RITM2475793"/>
    <s v="Shobana D"/>
    <x v="1"/>
    <s v="Off-Boarding Global Support"/>
    <s v="Employee / Contingent worker - Offboarding"/>
    <s v="Asset retrieval"/>
    <s v="Work in Progress"/>
    <x v="1"/>
    <x v="1"/>
    <s v="manjunath.k@philips.com"/>
    <m/>
    <d v="2022-01-05T10:06:58"/>
    <d v="2022-03-09T10:06:54"/>
    <x v="1"/>
    <s v="India"/>
    <n v="470770"/>
    <d v="2022-02-21T00:00:00"/>
    <x v="3"/>
    <x v="1"/>
    <x v="1"/>
    <s v="16 days, 10 hours, "/>
  </r>
  <r>
    <s v="REQ2460152"/>
    <s v="Sukesh R Kotian"/>
    <s v="SCTASK2765511"/>
    <s v="RITM2477667"/>
    <s v="Sukesh R Kotian"/>
    <x v="1"/>
    <s v="Off-Boarding Global Support"/>
    <s v="Employee / Contingent worker - Offboarding"/>
    <s v="Asset retrieval"/>
    <s v="Work in Progress"/>
    <x v="1"/>
    <x v="1"/>
    <s v="manjunath.k@philips.com"/>
    <m/>
    <d v="2022-01-06T08:48:47"/>
    <d v="2022-02-15T08:48:44"/>
    <x v="1"/>
    <s v="India"/>
    <n v="470770"/>
    <d v="2022-02-21T00:00:00"/>
    <x v="4"/>
    <x v="1"/>
    <x v="1"/>
    <e v="#NUM!"/>
  </r>
  <r>
    <s v="REQ2460698"/>
    <s v="Syed Haaris"/>
    <s v="SCTASK2766174"/>
    <s v="RITM2478214"/>
    <s v="Syed Haaris"/>
    <x v="1"/>
    <s v="Off-Boarding Global Support"/>
    <s v="Employee / Contingent worker - Offboarding"/>
    <s v="Asset retrieval"/>
    <s v="Work in Progress"/>
    <x v="1"/>
    <x v="1"/>
    <s v="manjunath.k@philips.com"/>
    <m/>
    <d v="2022-01-06T13:17:25"/>
    <d v="2022-02-28T13:17:22"/>
    <x v="1"/>
    <s v="India"/>
    <n v="470467"/>
    <d v="2022-02-21T00:00:00"/>
    <x v="4"/>
    <x v="1"/>
    <x v="1"/>
    <s v="7 days, 13 hours, "/>
  </r>
  <r>
    <s v="REQ2463379"/>
    <s v="Rajeshwari Kalmane"/>
    <s v="SCTASK2769592"/>
    <s v="RITM2480943"/>
    <s v="Rajeshwari Kalmane"/>
    <x v="1"/>
    <s v="Off-Boarding Global Support"/>
    <s v="Employee / Contingent worker - Offboarding"/>
    <s v="Asset retrieval"/>
    <s v="Open"/>
    <x v="1"/>
    <x v="2"/>
    <s v="niteen.tikone@philips.com"/>
    <m/>
    <d v="2022-01-08T13:06:13"/>
    <d v="2022-03-03T13:06:09"/>
    <x v="2"/>
    <s v="India"/>
    <n v="474053"/>
    <d v="2022-02-21T00:00:00"/>
    <x v="5"/>
    <x v="1"/>
    <x v="2"/>
    <s v="10 days, 13 hours, "/>
  </r>
  <r>
    <s v="REQ2465998"/>
    <s v="Deepak V.S"/>
    <s v="SCTASK2772947"/>
    <s v="RITM2483605"/>
    <s v="Deepak V.S"/>
    <x v="1"/>
    <s v="Off-Boarding Global Support"/>
    <s v="Employee / Contingent worker - Offboarding"/>
    <s v="Asset retrieval"/>
    <s v="Work in Progress"/>
    <x v="1"/>
    <x v="1"/>
    <s v="manjunath.k@philips.com"/>
    <m/>
    <d v="2022-01-11T06:00:04"/>
    <d v="2022-04-01T07:00:01"/>
    <x v="1"/>
    <s v="India"/>
    <n v="470770"/>
    <d v="2022-02-21T00:00:00"/>
    <x v="6"/>
    <x v="1"/>
    <x v="1"/>
    <s v="39 days, 7 hours, "/>
  </r>
  <r>
    <s v="REQ2466002"/>
    <s v="Deepak V.S"/>
    <s v="SCTASK2772954"/>
    <s v="RITM2483609"/>
    <s v="Deepak V.S"/>
    <x v="1"/>
    <s v="Off-Boarding Global Support"/>
    <s v="Employee / Contingent worker - Offboarding"/>
    <s v="Asset retrieval"/>
    <s v="Work in Progress"/>
    <x v="1"/>
    <x v="1"/>
    <s v="manjunath.k@philips.com"/>
    <m/>
    <d v="2022-01-11T06:02:27"/>
    <d v="2022-04-05T07:02:24"/>
    <x v="1"/>
    <s v="India"/>
    <n v="470770"/>
    <d v="2022-02-21T00:00:00"/>
    <x v="6"/>
    <x v="1"/>
    <x v="1"/>
    <s v="43 days, 7 hours, "/>
  </r>
  <r>
    <s v="REQ2471761"/>
    <s v="Kopparam Phani Bhushan"/>
    <s v="SCTASK2780057"/>
    <s v="RITM2489473"/>
    <s v="Kopparam Phani Bhushan"/>
    <x v="1"/>
    <s v="Off-Boarding Global Support"/>
    <s v="Employee / Contingent worker - Offboarding"/>
    <s v="Asset retrieval"/>
    <s v="Work in Progress"/>
    <x v="1"/>
    <x v="1"/>
    <s v="manjunath.k@philips.com"/>
    <m/>
    <d v="2022-01-13T14:37:54"/>
    <d v="2022-03-02T14:37:51"/>
    <x v="1"/>
    <s v="India"/>
    <n v="470770"/>
    <d v="2022-02-21T00:00:00"/>
    <x v="7"/>
    <x v="1"/>
    <x v="1"/>
    <s v="9 days, 14 hours, "/>
  </r>
  <r>
    <s v="REQ2474150"/>
    <s v="Dipesh Bhagwat"/>
    <s v="SCTASK2782976"/>
    <s v="RITM2491889"/>
    <s v="Dipesh Bhagwat"/>
    <x v="0"/>
    <s v="On-Boarding Global Support"/>
    <s v="Desk Worker"/>
    <s v="PC"/>
    <s v="Open"/>
    <x v="1"/>
    <x v="2"/>
    <s v="niteen.tikone@philips.com"/>
    <m/>
    <d v="2022-01-15T06:58:25"/>
    <d v="2022-01-26T00:00:00"/>
    <x v="2"/>
    <s v="India"/>
    <n v="474053"/>
    <d v="2022-02-21T00:00:00"/>
    <x v="8"/>
    <x v="1"/>
    <x v="2"/>
    <e v="#NUM!"/>
  </r>
  <r>
    <s v="REQ2474156"/>
    <s v="Dipesh Bhagwat"/>
    <s v="SCTASK2783006"/>
    <s v="RITM2491895"/>
    <s v="Dipesh Bhagwat"/>
    <x v="0"/>
    <s v="On-Boarding Global Support"/>
    <s v="Desk Worker"/>
    <s v="PC"/>
    <s v="Open"/>
    <x v="1"/>
    <x v="2"/>
    <s v="niteen.tikone@philips.com"/>
    <m/>
    <d v="2022-01-15T07:04:40"/>
    <d v="2022-01-26T00:00:00"/>
    <x v="2"/>
    <s v="India"/>
    <n v="474053"/>
    <d v="2022-02-21T00:00:00"/>
    <x v="8"/>
    <x v="1"/>
    <x v="2"/>
    <e v="#NUM!"/>
  </r>
  <r>
    <s v="REQ2474159"/>
    <s v="Dipesh Bhagwat"/>
    <s v="SCTASK2783016"/>
    <s v="RITM2491898"/>
    <s v="Dipesh Bhagwat"/>
    <x v="0"/>
    <s v="On-Boarding Global Support"/>
    <s v="Desk Worker"/>
    <s v="PC"/>
    <s v="Open"/>
    <x v="1"/>
    <x v="2"/>
    <s v="niteen.tikone@philips.com"/>
    <m/>
    <d v="2022-01-15T07:06:39"/>
    <d v="2022-01-26T00:00:00"/>
    <x v="2"/>
    <s v="India"/>
    <n v="474053"/>
    <d v="2022-02-21T00:00:00"/>
    <x v="8"/>
    <x v="1"/>
    <x v="2"/>
    <e v="#NUM!"/>
  </r>
  <r>
    <s v="REQ2474160"/>
    <s v="Dipesh Bhagwat"/>
    <s v="SCTASK2783021"/>
    <s v="RITM2491899"/>
    <s v="Dipesh Bhagwat"/>
    <x v="0"/>
    <s v="On-Boarding Global Support"/>
    <s v="Desk Worker"/>
    <s v="PC"/>
    <s v="Open"/>
    <x v="1"/>
    <x v="2"/>
    <s v="niteen.tikone@philips.com"/>
    <m/>
    <d v="2022-01-15T07:07:39"/>
    <d v="2022-01-26T00:00:00"/>
    <x v="2"/>
    <s v="India"/>
    <n v="474053"/>
    <d v="2022-02-21T00:00:00"/>
    <x v="8"/>
    <x v="1"/>
    <x v="2"/>
    <e v="#NUM!"/>
  </r>
  <r>
    <s v="REQ2474163"/>
    <s v="Dipesh Bhagwat"/>
    <s v="SCTASK2783031"/>
    <s v="RITM2491902"/>
    <s v="Dipesh Bhagwat"/>
    <x v="0"/>
    <s v="On-Boarding Global Support"/>
    <s v="Desk Worker"/>
    <s v="PC"/>
    <s v="Open"/>
    <x v="1"/>
    <x v="2"/>
    <s v="niteen.tikone@philips.com"/>
    <m/>
    <d v="2022-01-15T07:10:17"/>
    <d v="2022-01-26T00:00:00"/>
    <x v="2"/>
    <s v="India"/>
    <n v="474053"/>
    <d v="2022-02-21T00:00:00"/>
    <x v="8"/>
    <x v="1"/>
    <x v="2"/>
    <e v="#NUM!"/>
  </r>
  <r>
    <s v="REQ2474168"/>
    <s v="Dipesh Bhagwat"/>
    <s v="SCTASK2783051"/>
    <s v="RITM2491907"/>
    <s v="Dipesh Bhagwat"/>
    <x v="0"/>
    <s v="On-Boarding Global Support"/>
    <s v="Desk Worker"/>
    <s v="PC"/>
    <s v="Open"/>
    <x v="1"/>
    <x v="2"/>
    <s v="niteen.tikone@philips.com"/>
    <m/>
    <d v="2022-01-15T07:14:37"/>
    <d v="2022-01-26T00:00:00"/>
    <x v="2"/>
    <s v="India"/>
    <n v="474053"/>
    <d v="2022-02-21T00:00:00"/>
    <x v="8"/>
    <x v="1"/>
    <x v="2"/>
    <e v="#NUM!"/>
  </r>
  <r>
    <s v="REQ2474170"/>
    <s v="Dipesh Bhagwat"/>
    <s v="SCTASK2783061"/>
    <s v="RITM2491909"/>
    <s v="Dipesh Bhagwat"/>
    <x v="0"/>
    <s v="On-Boarding Global Support"/>
    <s v="Desk Worker"/>
    <s v="PC"/>
    <s v="Open"/>
    <x v="1"/>
    <x v="2"/>
    <s v="niteen.tikone@philips.com"/>
    <m/>
    <d v="2022-01-15T07:16:56"/>
    <d v="2022-01-26T00:00:00"/>
    <x v="2"/>
    <s v="India"/>
    <n v="474053"/>
    <d v="2022-02-21T00:00:00"/>
    <x v="8"/>
    <x v="1"/>
    <x v="2"/>
    <e v="#NUM!"/>
  </r>
  <r>
    <s v="REQ2474172"/>
    <s v="Dipesh Bhagwat"/>
    <s v="SCTASK2783071"/>
    <s v="RITM2491911"/>
    <s v="Dipesh Bhagwat"/>
    <x v="0"/>
    <s v="On-Boarding Global Support"/>
    <s v="Desk Worker"/>
    <s v="PC"/>
    <s v="Open"/>
    <x v="1"/>
    <x v="2"/>
    <s v="niteen.tikone@philips.com"/>
    <m/>
    <d v="2022-01-15T07:19:13"/>
    <d v="2022-01-26T00:00:00"/>
    <x v="2"/>
    <s v="India"/>
    <n v="474053"/>
    <d v="2022-02-21T00:00:00"/>
    <x v="8"/>
    <x v="1"/>
    <x v="2"/>
    <e v="#NUM!"/>
  </r>
  <r>
    <s v="REQ2474175"/>
    <s v="Dipesh Bhagwat"/>
    <s v="SCTASK2783081"/>
    <s v="RITM2491914"/>
    <s v="Dipesh Bhagwat"/>
    <x v="0"/>
    <s v="On-Boarding Global Support"/>
    <s v="Desk Worker"/>
    <s v="PC"/>
    <s v="Open"/>
    <x v="1"/>
    <x v="2"/>
    <s v="niteen.tikone@philips.com"/>
    <m/>
    <d v="2022-01-15T07:23:10"/>
    <d v="2022-01-26T00:00:00"/>
    <x v="2"/>
    <s v="India"/>
    <n v="474053"/>
    <d v="2022-02-21T00:00:00"/>
    <x v="8"/>
    <x v="1"/>
    <x v="2"/>
    <e v="#NUM!"/>
  </r>
  <r>
    <s v="REQ2474176"/>
    <s v="Dipesh Bhagwat"/>
    <s v="SCTASK2783086"/>
    <s v="RITM2491915"/>
    <s v="Dipesh Bhagwat"/>
    <x v="0"/>
    <s v="On-Boarding Global Support"/>
    <s v="Desk Worker"/>
    <s v="PC"/>
    <s v="Open"/>
    <x v="1"/>
    <x v="2"/>
    <s v="niteen.tikone@philips.com"/>
    <m/>
    <d v="2022-01-15T07:24:56"/>
    <d v="2022-01-26T00:00:00"/>
    <x v="2"/>
    <s v="India"/>
    <n v="474053"/>
    <d v="2022-02-21T00:00:00"/>
    <x v="8"/>
    <x v="1"/>
    <x v="2"/>
    <e v="#NUM!"/>
  </r>
  <r>
    <s v="REQ2474177"/>
    <s v="Dipesh Bhagwat"/>
    <s v="SCTASK2783091"/>
    <s v="RITM2491916"/>
    <s v="Dipesh Bhagwat"/>
    <x v="0"/>
    <s v="On-Boarding Global Support"/>
    <s v="Desk Worker"/>
    <s v="PC"/>
    <s v="Open"/>
    <x v="1"/>
    <x v="2"/>
    <s v="niteen.tikone@philips.com"/>
    <m/>
    <d v="2022-01-15T07:26:21"/>
    <d v="2022-01-26T00:00:00"/>
    <x v="2"/>
    <s v="India"/>
    <n v="474053"/>
    <d v="2022-02-21T00:00:00"/>
    <x v="8"/>
    <x v="1"/>
    <x v="2"/>
    <e v="#NUM!"/>
  </r>
  <r>
    <s v="REQ2474182"/>
    <s v="Madhavi Joshi"/>
    <s v="SCTASK2783104"/>
    <s v="RITM2491921"/>
    <s v="Madhavi Joshi"/>
    <x v="0"/>
    <s v="On-Boarding Global Support"/>
    <s v="Desk Worker"/>
    <s v="PC"/>
    <s v="Open"/>
    <x v="1"/>
    <x v="2"/>
    <s v="niteen.tikone@philips.com"/>
    <m/>
    <d v="2022-01-15T08:48:13"/>
    <d v="2022-01-26T00:00:00"/>
    <x v="2"/>
    <s v="India"/>
    <n v="474053"/>
    <d v="2022-02-21T00:00:00"/>
    <x v="8"/>
    <x v="1"/>
    <x v="2"/>
    <e v="#NUM!"/>
  </r>
  <r>
    <s v="REQ2474184"/>
    <s v="Madhavi Joshi"/>
    <s v="SCTASK2783109"/>
    <s v="RITM2491923"/>
    <s v="Madhavi Joshi"/>
    <x v="0"/>
    <s v="On-Boarding Global Support"/>
    <s v="Desk Worker"/>
    <s v="PC"/>
    <s v="Open"/>
    <x v="1"/>
    <x v="2"/>
    <s v="niteen.tikone@philips.com"/>
    <m/>
    <d v="2022-01-15T08:52:09"/>
    <d v="2022-01-26T00:00:00"/>
    <x v="2"/>
    <s v="India"/>
    <n v="474053"/>
    <d v="2022-02-21T00:00:00"/>
    <x v="8"/>
    <x v="1"/>
    <x v="2"/>
    <e v="#NUM!"/>
  </r>
  <r>
    <s v="REQ2474185"/>
    <s v="Madhavi Joshi"/>
    <s v="SCTASK2783114"/>
    <s v="RITM2491924"/>
    <s v="Madhavi Joshi"/>
    <x v="0"/>
    <s v="On-Boarding Global Support"/>
    <s v="Desk Worker"/>
    <s v="PC"/>
    <s v="Open"/>
    <x v="1"/>
    <x v="2"/>
    <s v="niteen.tikone@philips.com"/>
    <m/>
    <d v="2022-01-15T08:54:51"/>
    <d v="2022-01-26T00:00:00"/>
    <x v="2"/>
    <s v="India"/>
    <n v="474053"/>
    <d v="2022-02-21T00:00:00"/>
    <x v="8"/>
    <x v="1"/>
    <x v="2"/>
    <e v="#NUM!"/>
  </r>
  <r>
    <s v="REQ2474186"/>
    <s v="Madhavi Joshi"/>
    <s v="SCTASK2783119"/>
    <s v="RITM2491925"/>
    <s v="Madhavi Joshi"/>
    <x v="0"/>
    <s v="On-Boarding Global Support"/>
    <s v="Desk Worker"/>
    <s v="PC"/>
    <s v="Open"/>
    <x v="1"/>
    <x v="2"/>
    <s v="niteen.tikone@philips.com"/>
    <m/>
    <d v="2022-01-15T08:57:47"/>
    <d v="2022-01-26T00:00:00"/>
    <x v="2"/>
    <s v="India"/>
    <n v="474053"/>
    <d v="2022-02-21T00:00:00"/>
    <x v="8"/>
    <x v="1"/>
    <x v="2"/>
    <e v="#NUM!"/>
  </r>
  <r>
    <s v="REQ2474189"/>
    <s v="Madhavi Joshi"/>
    <s v="SCTASK2783126"/>
    <s v="RITM2491928"/>
    <s v="Madhavi Joshi"/>
    <x v="0"/>
    <s v="On-Boarding Global Support"/>
    <s v="Desk Worker"/>
    <s v="PC"/>
    <s v="Open"/>
    <x v="1"/>
    <x v="2"/>
    <s v="niteen.tikone@philips.com"/>
    <m/>
    <d v="2022-01-15T09:00:13"/>
    <d v="2022-01-26T00:00:00"/>
    <x v="2"/>
    <s v="India"/>
    <n v="474053"/>
    <d v="2022-02-21T00:00:00"/>
    <x v="8"/>
    <x v="1"/>
    <x v="2"/>
    <e v="#NUM!"/>
  </r>
  <r>
    <s v="REQ2474190"/>
    <s v="Madhavi Joshi"/>
    <s v="SCTASK2783131"/>
    <s v="RITM2491929"/>
    <s v="Madhavi Joshi"/>
    <x v="0"/>
    <s v="On-Boarding Global Support"/>
    <s v="Desk Worker"/>
    <s v="PC"/>
    <s v="Open"/>
    <x v="1"/>
    <x v="2"/>
    <s v="niteen.tikone@philips.com"/>
    <m/>
    <d v="2022-01-15T09:02:27"/>
    <d v="2022-01-26T00:00:00"/>
    <x v="2"/>
    <s v="India"/>
    <n v="474053"/>
    <d v="2022-02-21T00:00:00"/>
    <x v="8"/>
    <x v="1"/>
    <x v="2"/>
    <e v="#NUM!"/>
  </r>
  <r>
    <s v="REQ2474192"/>
    <s v="Madhavi Joshi"/>
    <s v="SCTASK2783137"/>
    <s v="RITM2491931"/>
    <s v="Madhavi Joshi"/>
    <x v="0"/>
    <s v="On-Boarding Global Support"/>
    <s v="Desk Worker"/>
    <s v="PC"/>
    <s v="Open"/>
    <x v="1"/>
    <x v="2"/>
    <s v="niteen.tikone@philips.com"/>
    <m/>
    <d v="2022-01-15T09:04:38"/>
    <d v="2022-01-26T00:00:00"/>
    <x v="2"/>
    <s v="India"/>
    <n v="474053"/>
    <d v="2022-02-21T00:00:00"/>
    <x v="8"/>
    <x v="1"/>
    <x v="2"/>
    <e v="#NUM!"/>
  </r>
  <r>
    <s v="REQ2474196"/>
    <s v="Madhavi Joshi"/>
    <s v="SCTASK2783145"/>
    <s v="RITM2491935"/>
    <s v="Madhavi Joshi"/>
    <x v="0"/>
    <s v="On-Boarding Global Support"/>
    <s v="Desk Worker"/>
    <s v="PC"/>
    <s v="Open"/>
    <x v="1"/>
    <x v="2"/>
    <s v="niteen.tikone@philips.com"/>
    <m/>
    <d v="2022-01-15T09:22:38"/>
    <d v="2022-01-26T00:00:00"/>
    <x v="2"/>
    <s v="India"/>
    <n v="474053"/>
    <d v="2022-02-21T00:00:00"/>
    <x v="8"/>
    <x v="1"/>
    <x v="2"/>
    <e v="#NUM!"/>
  </r>
  <r>
    <s v="REQ2476804"/>
    <s v="Raahul Anand"/>
    <s v="SCTASK2786628"/>
    <s v="RITM2494572"/>
    <s v="Raahul Anand"/>
    <x v="1"/>
    <s v="Off-Boarding Global Support"/>
    <s v="Employee / Contingent worker - Offboarding"/>
    <s v="Asset retrieval"/>
    <s v="Work in Progress"/>
    <x v="1"/>
    <x v="1"/>
    <s v="manjunath.k@philips.com"/>
    <m/>
    <d v="2022-01-18T08:01:11"/>
    <d v="2022-02-24T08:01:07"/>
    <x v="1"/>
    <s v="India"/>
    <n v="470770"/>
    <d v="2022-02-21T00:00:00"/>
    <x v="9"/>
    <x v="1"/>
    <x v="1"/>
    <s v="3 days, 8 hours, "/>
  </r>
  <r>
    <s v="REQ2479952"/>
    <s v="Sandeep Mk"/>
    <s v="SCTASK2790654"/>
    <s v="RITM2497812"/>
    <s v="Sandeep Mk"/>
    <x v="1"/>
    <s v="Off-Boarding Global Support"/>
    <s v="Employee / Contingent worker - Offboarding"/>
    <s v="Asset retrieval"/>
    <s v="Work in Progress"/>
    <x v="1"/>
    <x v="1"/>
    <s v="manjunath.k@philips.com"/>
    <m/>
    <d v="2022-01-19T14:02:34"/>
    <d v="2022-02-25T14:02:31"/>
    <x v="1"/>
    <s v="India"/>
    <n v="470770"/>
    <d v="2022-02-21T00:00:00"/>
    <x v="10"/>
    <x v="1"/>
    <x v="1"/>
    <s v="4 days, 14 hours, "/>
  </r>
  <r>
    <s v="REQ2481236"/>
    <s v="Jeevan Ram Addepalli"/>
    <s v="SCTASK2792280"/>
    <s v="RITM2499135"/>
    <s v="Jeevan Ram Addepalli"/>
    <x v="2"/>
    <s v="PC HARDWARE REQUEST GLOBAL SUPPORT"/>
    <s v="Return user equipment"/>
    <s v="Collect device from requestor"/>
    <s v="Open"/>
    <x v="2"/>
    <x v="3"/>
    <s v="suhas.m@philips.com"/>
    <m/>
    <d v="2022-01-20T07:58:42"/>
    <d v="2022-01-28T11:00:00"/>
    <x v="1"/>
    <s v="India"/>
    <n v="470770"/>
    <d v="2022-02-21T00:00:00"/>
    <x v="11"/>
    <x v="1"/>
    <x v="1"/>
    <e v="#NUM!"/>
  </r>
  <r>
    <s v="REQ2481953"/>
    <s v="Chandra Sekhar Gudivaka"/>
    <s v="SCTASK2793167"/>
    <s v="RITM2499859"/>
    <s v="Chandra Sekhar Gudivaka"/>
    <x v="2"/>
    <s v="PC HARDWARE REQUEST GLOBAL SUPPORT"/>
    <s v="Return user equipment"/>
    <s v="Collect device from requestor"/>
    <s v="Open"/>
    <x v="2"/>
    <x v="3"/>
    <s v="suhas.m@philips.com"/>
    <m/>
    <d v="2022-01-20T12:31:03"/>
    <d v="2022-01-28T15:31:01"/>
    <x v="1"/>
    <s v="India"/>
    <n v="470770"/>
    <d v="2022-02-21T00:00:00"/>
    <x v="11"/>
    <x v="1"/>
    <x v="1"/>
    <e v="#NUM!"/>
  </r>
  <r>
    <s v="REQ2483273"/>
    <s v="Hemalatha Kolur"/>
    <s v="SCTASK2794823"/>
    <s v="RITM2501204"/>
    <s v="Hemalatha Kolur"/>
    <x v="1"/>
    <s v="Off-Boarding Global Support"/>
    <s v="Contractor - Offboarding"/>
    <s v="Asset retrieval"/>
    <s v="Work in Progress"/>
    <x v="1"/>
    <x v="1"/>
    <s v="manjunath.k@philips.com"/>
    <m/>
    <d v="2022-01-21T07:03:26"/>
    <d v="2022-02-24T07:03:20"/>
    <x v="1"/>
    <s v="India"/>
    <n v="470770"/>
    <d v="2022-02-21T00:00:00"/>
    <x v="12"/>
    <x v="1"/>
    <x v="1"/>
    <s v="3 days, 7 hours, "/>
  </r>
  <r>
    <s v="REQ2483548"/>
    <s v="Mukesh Kumar"/>
    <s v="SCTASK2795190"/>
    <s v="RITM2501482"/>
    <s v="Mukesh Kumar"/>
    <x v="2"/>
    <s v="PC HARDWARE REQUEST GLOBAL SUPPORT"/>
    <s v="Return user equipment"/>
    <s v="Collect device from requestor"/>
    <s v="Open"/>
    <x v="2"/>
    <x v="3"/>
    <s v="suhas.m@philips.com"/>
    <m/>
    <d v="2022-01-21T09:03:53"/>
    <d v="2022-01-31T12:03:51"/>
    <x v="1"/>
    <s v="India"/>
    <n v="470770"/>
    <d v="2022-02-21T00:00:00"/>
    <x v="12"/>
    <x v="1"/>
    <x v="1"/>
    <e v="#NUM!"/>
  </r>
  <r>
    <s v="REQ2483567"/>
    <s v="Ruchi Agrawal"/>
    <s v="SCTASK2795211"/>
    <s v="RITM2501501"/>
    <s v="Ruchi Agrawal"/>
    <x v="2"/>
    <s v="PC HARDWARE REQUEST GLOBAL SUPPORT"/>
    <s v="Return user equipment"/>
    <s v="Collect device from requestor"/>
    <s v="Open"/>
    <x v="2"/>
    <x v="3"/>
    <s v="suhas.m@philips.com"/>
    <m/>
    <d v="2022-01-21T09:12:10"/>
    <d v="2022-01-31T12:12:07"/>
    <x v="3"/>
    <s v="India"/>
    <n v="470770"/>
    <d v="2022-02-21T00:00:00"/>
    <x v="12"/>
    <x v="1"/>
    <x v="1"/>
    <e v="#NUM!"/>
  </r>
  <r>
    <s v="REQ2483800"/>
    <s v="Khutbudeen J"/>
    <s v="SCTASK2795516"/>
    <s v="RITM2501738"/>
    <s v="Khutbudeen J"/>
    <x v="2"/>
    <s v="PC HARDWARE REQUEST GLOBAL SUPPORT"/>
    <s v="Return user equipment"/>
    <s v="Collect device from requestor"/>
    <s v="Open"/>
    <x v="2"/>
    <x v="3"/>
    <s v="suhas.m@philips.com"/>
    <m/>
    <d v="2022-01-21T10:32:23"/>
    <d v="2022-01-31T13:32:21"/>
    <x v="1"/>
    <s v="India"/>
    <n v="470770"/>
    <d v="2022-02-21T00:00:00"/>
    <x v="12"/>
    <x v="1"/>
    <x v="1"/>
    <e v="#NUM!"/>
  </r>
  <r>
    <s v="REQ2483820"/>
    <s v="Aarthi Vasudevan"/>
    <s v="SCTASK2795542"/>
    <s v="RITM2501758"/>
    <s v="Aarthi Vasudevan"/>
    <x v="2"/>
    <s v="PC HARDWARE REQUEST GLOBAL SUPPORT"/>
    <s v="Return user equipment"/>
    <s v="Collect device from requestor"/>
    <s v="Open"/>
    <x v="2"/>
    <x v="3"/>
    <s v="suhas.m@philips.com"/>
    <m/>
    <d v="2022-01-21T10:40:20"/>
    <d v="2022-01-31T13:40:17"/>
    <x v="1"/>
    <s v="India"/>
    <n v="470770"/>
    <d v="2022-02-21T00:00:00"/>
    <x v="12"/>
    <x v="1"/>
    <x v="1"/>
    <e v="#NUM!"/>
  </r>
  <r>
    <s v="REQ2485250"/>
    <s v="Pavak Dave"/>
    <s v="SCTASK2797658"/>
    <s v="RITM2503197"/>
    <s v="Pavak Dave"/>
    <x v="0"/>
    <s v="On-Boarding Global Support"/>
    <s v="Desk Worker"/>
    <s v="PC"/>
    <s v="Open"/>
    <x v="1"/>
    <x v="2"/>
    <s v="niteen.tikone@philips.com"/>
    <m/>
    <d v="2022-01-23T10:02:25"/>
    <d v="2022-02-02T00:00:00"/>
    <x v="2"/>
    <s v="India"/>
    <n v="474053"/>
    <d v="2022-02-21T00:00:00"/>
    <x v="13"/>
    <x v="1"/>
    <x v="2"/>
    <e v="#NUM!"/>
  </r>
  <r>
    <s v="REQ2485252"/>
    <s v="Pavak Dave"/>
    <s v="SCTASK2797664"/>
    <s v="RITM2503199"/>
    <s v="Pavak Dave"/>
    <x v="0"/>
    <s v="On-Boarding Global Support"/>
    <s v="Desk Worker"/>
    <s v="PC"/>
    <s v="Open"/>
    <x v="1"/>
    <x v="2"/>
    <s v="niteen.tikone@philips.com"/>
    <m/>
    <d v="2022-01-23T10:12:22"/>
    <d v="2022-02-02T00:00:00"/>
    <x v="2"/>
    <s v="India"/>
    <n v="474053"/>
    <d v="2022-02-21T00:00:00"/>
    <x v="13"/>
    <x v="1"/>
    <x v="2"/>
    <e v="#NUM!"/>
  </r>
  <r>
    <s v="REQ2485289"/>
    <s v="Akash Deshmukh"/>
    <s v="SCTASK2797711"/>
    <s v="RITM2503236"/>
    <s v="Akash Deshmukh"/>
    <x v="2"/>
    <s v="PC HARDWARE REQUEST GLOBAL SUPPORT"/>
    <s v="Return user equipment"/>
    <s v="Collect device from requestor"/>
    <s v="Open"/>
    <x v="2"/>
    <x v="3"/>
    <s v="suhas.m@philips.com"/>
    <m/>
    <d v="2022-01-23T16:37:51"/>
    <d v="2022-02-01T11:00:00"/>
    <x v="1"/>
    <s v="India"/>
    <n v="470770"/>
    <d v="2022-02-21T00:00:00"/>
    <x v="13"/>
    <x v="1"/>
    <x v="1"/>
    <e v="#NUM!"/>
  </r>
  <r>
    <s v="REQ2485434"/>
    <s v="Govind Kaveri"/>
    <s v="SCTASK2797929"/>
    <s v="RITM2503387"/>
    <s v="Govind Kaveri"/>
    <x v="2"/>
    <s v="PC HARDWARE REQUEST GLOBAL SUPPORT"/>
    <s v="Return user equipment"/>
    <s v="Collect device from requestor"/>
    <s v="Open"/>
    <x v="2"/>
    <x v="3"/>
    <s v="suhas.m@philips.com"/>
    <m/>
    <d v="2022-01-24T04:57:56"/>
    <d v="2022-02-01T11:00:00"/>
    <x v="1"/>
    <s v="India"/>
    <n v="470770"/>
    <d v="2022-02-21T00:00:00"/>
    <x v="13"/>
    <x v="1"/>
    <x v="1"/>
    <e v="#NUM!"/>
  </r>
  <r>
    <s v="REQ2485700"/>
    <s v="Praveen Suman"/>
    <s v="SCTASK2798304"/>
    <s v="RITM2503653"/>
    <s v="Praveen Suman"/>
    <x v="2"/>
    <s v="PC HARDWARE REQUEST GLOBAL SUPPORT"/>
    <s v="Return user equipment"/>
    <s v="Collect device from requestor"/>
    <s v="Open"/>
    <x v="2"/>
    <x v="3"/>
    <s v="suhas.m@philips.com"/>
    <m/>
    <d v="2022-01-24T08:22:23"/>
    <d v="2022-02-01T11:22:20"/>
    <x v="1"/>
    <s v="India"/>
    <n v="470770"/>
    <d v="2022-02-21T00:00:00"/>
    <x v="13"/>
    <x v="1"/>
    <x v="1"/>
    <e v="#NUM!"/>
  </r>
  <r>
    <s v="REQ2485987"/>
    <s v="Rakesh Kumar Lahoti"/>
    <s v="SCTASK2798732"/>
    <s v="RITM2503942"/>
    <s v="Rakesh Kumar Lahoti"/>
    <x v="1"/>
    <s v="Off-Boarding Global Support"/>
    <s v="Employee / Contingent worker - Offboarding"/>
    <s v="Asset retrieval"/>
    <s v="Work in Progress"/>
    <x v="1"/>
    <x v="1"/>
    <s v="manjunath.k@philips.com"/>
    <m/>
    <d v="2022-01-24T10:00:22"/>
    <d v="2022-02-28T10:00:19"/>
    <x v="3"/>
    <s v="India"/>
    <n v="470770"/>
    <d v="2022-02-21T00:00:00"/>
    <x v="13"/>
    <x v="1"/>
    <x v="1"/>
    <s v="7 days, 10 hours, "/>
  </r>
  <r>
    <s v="REQ2487219"/>
    <s v="Pavak Dave"/>
    <s v="SCTASK2800320"/>
    <s v="RITM2505197"/>
    <s v="Pavak Dave"/>
    <x v="0"/>
    <s v="On-Boarding Global Support"/>
    <s v="Desk Worker"/>
    <s v="PC"/>
    <s v="Work in Progress"/>
    <x v="1"/>
    <x v="2"/>
    <s v="niteen.tikone@philips.com"/>
    <m/>
    <d v="2022-01-24T17:56:25"/>
    <d v="2022-02-02T17:56:22"/>
    <x v="2"/>
    <s v="India"/>
    <n v="474053"/>
    <d v="2022-02-21T00:00:00"/>
    <x v="13"/>
    <x v="1"/>
    <x v="2"/>
    <e v="#NUM!"/>
  </r>
  <r>
    <s v="REQ2487223"/>
    <s v="Pavak Dave"/>
    <s v="SCTASK2800337"/>
    <s v="RITM2505201"/>
    <s v="Pavak Dave"/>
    <x v="0"/>
    <s v="On-Boarding Global Support"/>
    <s v="Desk Worker"/>
    <s v="PC"/>
    <s v="Work in Progress"/>
    <x v="1"/>
    <x v="2"/>
    <s v="niteen.tikone@philips.com"/>
    <m/>
    <d v="2022-01-24T17:58:45"/>
    <d v="2022-02-02T17:58:42"/>
    <x v="2"/>
    <s v="India"/>
    <n v="474053"/>
    <d v="2022-02-21T00:00:00"/>
    <x v="13"/>
    <x v="1"/>
    <x v="2"/>
    <e v="#NUM!"/>
  </r>
  <r>
    <s v="REQ2490533"/>
    <s v="Harshit Vishnoi"/>
    <s v="SCTASK2804495"/>
    <s v="RITM2508568"/>
    <s v="Harshit Vishnoi"/>
    <x v="2"/>
    <s v="PC HARDWARE REQUEST GLOBAL SUPPORT"/>
    <s v="Request a Power Adapter"/>
    <s v="Request a Power Adapter"/>
    <s v="Open"/>
    <x v="2"/>
    <x v="0"/>
    <m/>
    <m/>
    <d v="2022-01-26T12:50:27"/>
    <d v="2022-02-04T12:50:25"/>
    <x v="1"/>
    <s v="India"/>
    <n v="470770"/>
    <d v="2022-02-21T00:00:00"/>
    <x v="14"/>
    <x v="0"/>
    <x v="0"/>
    <e v="#NUM!"/>
  </r>
  <r>
    <s v="REQ2491569"/>
    <s v="Tarun Mohapatra"/>
    <s v="SCTASK2805845"/>
    <s v="RITM2509614"/>
    <s v="Tarun Mohapatra"/>
    <x v="2"/>
    <s v="PC HARDWARE REQUEST GLOBAL SUPPORT"/>
    <s v="Return user equipment"/>
    <s v="Collect device from requestor"/>
    <s v="Open"/>
    <x v="2"/>
    <x v="3"/>
    <s v="suhas.m@philips.com"/>
    <m/>
    <d v="2022-01-27T05:52:00"/>
    <d v="2022-02-04T11:00:00"/>
    <x v="1"/>
    <s v="India"/>
    <n v="470770"/>
    <d v="2022-02-21T00:00:00"/>
    <x v="15"/>
    <x v="1"/>
    <x v="1"/>
    <e v="#NUM!"/>
  </r>
  <r>
    <s v="REQ2491630"/>
    <s v="Saicharan Rachamadugu"/>
    <s v="SCTASK2805939"/>
    <s v="RITM2509676"/>
    <s v="Saicharan Rachamadugu"/>
    <x v="1"/>
    <s v="Off-Boarding Global Support"/>
    <s v="Employee / Contingent worker - Offboarding"/>
    <s v="Asset retrieval"/>
    <s v="Work in Progress"/>
    <x v="1"/>
    <x v="1"/>
    <s v="manjunath.k@philips.com"/>
    <m/>
    <d v="2022-01-27T06:46:54"/>
    <d v="2022-03-18T06:46:51"/>
    <x v="1"/>
    <s v="India"/>
    <n v="470770"/>
    <d v="2022-02-21T00:00:00"/>
    <x v="15"/>
    <x v="1"/>
    <x v="1"/>
    <s v="25 days, 6 hours, "/>
  </r>
  <r>
    <s v="REQ2491748"/>
    <s v="Rajesh Cholleti"/>
    <s v="SCTASK2806131"/>
    <s v="RITM2509798"/>
    <s v="Rajesh Cholleti"/>
    <x v="1"/>
    <s v="Off-Boarding Global Support"/>
    <s v="Employee / Contingent worker - Offboarding"/>
    <s v="Asset retrieval"/>
    <s v="Work in Progress"/>
    <x v="1"/>
    <x v="1"/>
    <s v="manjunath.k@philips.com"/>
    <m/>
    <d v="2022-01-27T08:02:18"/>
    <d v="2022-02-11T08:02:14"/>
    <x v="1"/>
    <s v="India"/>
    <n v="470770"/>
    <d v="2022-02-21T00:00:00"/>
    <x v="15"/>
    <x v="1"/>
    <x v="1"/>
    <e v="#NUM!"/>
  </r>
  <r>
    <s v="REQ2492306"/>
    <s v="Senjith KK"/>
    <s v="SCTASK2806775"/>
    <s v="RITM2510364"/>
    <s v="Senjith KK"/>
    <x v="1"/>
    <s v="Off-Boarding Global Support"/>
    <s v="Employee / Contingent worker - Offboarding"/>
    <s v="Asset retrieval"/>
    <s v="Work in Progress"/>
    <x v="1"/>
    <x v="1"/>
    <s v="manjunath.k@philips.com"/>
    <m/>
    <d v="2022-01-27T11:52:08"/>
    <d v="2022-02-18T11:52:05"/>
    <x v="1"/>
    <s v="India"/>
    <n v="470770"/>
    <d v="2022-02-21T00:00:00"/>
    <x v="15"/>
    <x v="1"/>
    <x v="1"/>
    <e v="#NUM!"/>
  </r>
  <r>
    <s v="REQ2492362"/>
    <s v="Mahendra Reddy"/>
    <s v="SCTASK2806848"/>
    <s v="RITM2510420"/>
    <s v="Mahendra Reddy"/>
    <x v="1"/>
    <s v="Off-Boarding Global Support"/>
    <s v="Employee / Contingent worker - Offboarding"/>
    <s v="Asset retrieval"/>
    <s v="Work in Progress"/>
    <x v="1"/>
    <x v="1"/>
    <s v="manjunath.k@philips.com"/>
    <m/>
    <d v="2022-01-27T12:22:35"/>
    <d v="2022-04-01T13:22:32"/>
    <x v="1"/>
    <s v="India"/>
    <n v="470770"/>
    <d v="2022-02-21T00:00:00"/>
    <x v="15"/>
    <x v="1"/>
    <x v="1"/>
    <s v="39 days, 13 hours, "/>
  </r>
  <r>
    <s v="REQ2492394"/>
    <s v="Sivaji Pula"/>
    <s v="SCTASK2806901"/>
    <s v="RITM2510452"/>
    <s v="Sivaji Pula"/>
    <x v="2"/>
    <s v="PC HARDWARE REQUEST GLOBAL SUPPORT"/>
    <s v="Return user equipment"/>
    <s v="Collect device from requestor"/>
    <s v="Open"/>
    <x v="2"/>
    <x v="3"/>
    <s v="suhas.m@philips.com"/>
    <m/>
    <d v="2022-01-27T12:38:02"/>
    <d v="2022-02-04T15:38:00"/>
    <x v="1"/>
    <s v="India"/>
    <n v="470770"/>
    <d v="2022-02-21T00:00:00"/>
    <x v="15"/>
    <x v="1"/>
    <x v="1"/>
    <e v="#NUM!"/>
  </r>
  <r>
    <s v="REQ2493751"/>
    <s v="Nipun Garg"/>
    <s v="SCTASK2808645"/>
    <s v="RITM2511834"/>
    <s v="Nipun Garg"/>
    <x v="2"/>
    <s v="PC HARDWARE REQUEST GLOBAL SUPPORT"/>
    <s v="Return user equipment"/>
    <s v="Collect device from requestor"/>
    <s v="Open"/>
    <x v="2"/>
    <x v="3"/>
    <s v="suhas.m@philips.com"/>
    <m/>
    <d v="2022-01-28T06:57:02"/>
    <d v="2022-02-07T11:00:00"/>
    <x v="4"/>
    <s v="India"/>
    <n v="470770"/>
    <d v="2022-02-21T00:00:00"/>
    <x v="16"/>
    <x v="1"/>
    <x v="1"/>
    <e v="#NUM!"/>
  </r>
  <r>
    <s v="REQ2493794"/>
    <s v="Babu Shetty"/>
    <s v="SCTASK2808699"/>
    <s v="RITM2511877"/>
    <s v="Babu Shetty"/>
    <x v="2"/>
    <s v="PC HARDWARE REQUEST GLOBAL SUPPORT"/>
    <s v="Return user equipment"/>
    <s v="Collect device from requestor"/>
    <s v="Open"/>
    <x v="2"/>
    <x v="3"/>
    <s v="suhas.m@philips.com"/>
    <m/>
    <d v="2022-01-28T07:26:56"/>
    <d v="2022-02-07T11:00:00"/>
    <x v="3"/>
    <s v="India"/>
    <n v="470770"/>
    <d v="2022-02-21T00:00:00"/>
    <x v="16"/>
    <x v="1"/>
    <x v="1"/>
    <e v="#NUM!"/>
  </r>
  <r>
    <s v="REQ2493803"/>
    <s v="Monika Gupta"/>
    <s v="SCTASK2808715"/>
    <s v="RITM2511886"/>
    <s v="Monika Gupta"/>
    <x v="2"/>
    <s v="PC HARDWARE REQUEST GLOBAL SUPPORT"/>
    <s v="Return user equipment"/>
    <s v="Collect device from requestor"/>
    <s v="Open"/>
    <x v="2"/>
    <x v="3"/>
    <s v="suhas.m@philips.com"/>
    <m/>
    <d v="2022-01-28T07:32:35"/>
    <d v="2022-02-07T11:00:00"/>
    <x v="1"/>
    <s v="India"/>
    <n v="470770"/>
    <d v="2022-02-21T00:00:00"/>
    <x v="16"/>
    <x v="1"/>
    <x v="1"/>
    <e v="#NUM!"/>
  </r>
  <r>
    <s v="REQ2493814"/>
    <s v="Mariswamy Raghavendra"/>
    <s v="SCTASK2808734"/>
    <s v="RITM2511897"/>
    <s v="Mariswamy Raghavendra"/>
    <x v="2"/>
    <s v="PC HARDWARE REQUEST GLOBAL SUPPORT"/>
    <s v="Return user equipment"/>
    <s v="Collect device from requestor"/>
    <s v="Open"/>
    <x v="2"/>
    <x v="3"/>
    <s v="suhas.m@philips.com"/>
    <m/>
    <d v="2022-01-28T07:40:18"/>
    <d v="2022-02-07T11:00:00"/>
    <x v="1"/>
    <s v="India"/>
    <n v="470770"/>
    <d v="2022-02-21T00:00:00"/>
    <x v="16"/>
    <x v="1"/>
    <x v="1"/>
    <e v="#NUM!"/>
  </r>
  <r>
    <s v="REQ2494156"/>
    <s v="Ramesh Korva"/>
    <s v="SCTASK2809162"/>
    <s v="RITM2512247"/>
    <s v="Ramesh Korva"/>
    <x v="2"/>
    <s v="PC HARDWARE REQUEST GLOBAL SUPPORT"/>
    <s v="Return user equipment"/>
    <s v="Collect device from requestor"/>
    <s v="Open"/>
    <x v="2"/>
    <x v="3"/>
    <s v="suhas.m@philips.com"/>
    <m/>
    <d v="2022-01-28T10:22:40"/>
    <d v="2022-02-07T13:22:38"/>
    <x v="1"/>
    <s v="India"/>
    <n v="470770"/>
    <d v="2022-02-21T00:00:00"/>
    <x v="16"/>
    <x v="1"/>
    <x v="1"/>
    <e v="#NUM!"/>
  </r>
  <r>
    <s v="REQ2494318"/>
    <s v="Ruchi Agrawal"/>
    <s v="SCTASK2809347"/>
    <s v="RITM2512410"/>
    <s v="Ruchi Agrawal"/>
    <x v="2"/>
    <s v="PC HARDWARE REQUEST GLOBAL SUPPORT"/>
    <s v="Return user equipment"/>
    <s v="Collect device from requestor"/>
    <s v="Open"/>
    <x v="2"/>
    <x v="3"/>
    <s v="suhas.m@philips.com"/>
    <m/>
    <d v="2022-01-28T11:25:34"/>
    <d v="2022-02-07T14:25:32"/>
    <x v="3"/>
    <s v="India"/>
    <n v="470770"/>
    <d v="2022-02-21T00:00:00"/>
    <x v="16"/>
    <x v="1"/>
    <x v="1"/>
    <e v="#NUM!"/>
  </r>
  <r>
    <s v="REQ2494485"/>
    <s v="Ankit Jaiswal"/>
    <s v="SCTASK2809548"/>
    <s v="RITM2512577"/>
    <s v="Ankit Jaiswal"/>
    <x v="1"/>
    <s v="Off-Boarding Global Support"/>
    <s v="Employee / Contingent worker - Offboarding"/>
    <s v="Asset retrieval"/>
    <s v="Work in Progress"/>
    <x v="1"/>
    <x v="1"/>
    <s v="manjunath.k@philips.com"/>
    <m/>
    <d v="2022-01-28T12:23:46"/>
    <d v="2022-02-11T12:23:42"/>
    <x v="1"/>
    <s v="India"/>
    <n v="470770"/>
    <d v="2022-02-21T00:00:00"/>
    <x v="16"/>
    <x v="1"/>
    <x v="1"/>
    <e v="#NUM!"/>
  </r>
  <r>
    <s v="REQ2494758"/>
    <s v="Mohamed Yasar"/>
    <s v="SCTASK2809896"/>
    <s v="RITM2512853"/>
    <s v="Soubhagya Pradhan"/>
    <x v="2"/>
    <s v="PC HARDWARE REQUEST GLOBAL SUPPORT"/>
    <s v="Request a Power Adapter"/>
    <s v="Request a Power Adapter"/>
    <s v="Open"/>
    <x v="2"/>
    <x v="0"/>
    <m/>
    <m/>
    <d v="2022-01-28T14:21:29"/>
    <d v="2022-02-08T14:21:27"/>
    <x v="1"/>
    <s v="India"/>
    <n v="470770"/>
    <d v="2022-02-21T00:00:00"/>
    <x v="16"/>
    <x v="0"/>
    <x v="0"/>
    <e v="#NUM!"/>
  </r>
  <r>
    <s v="REQ2495108"/>
    <s v="Pavak Dave"/>
    <s v="SCTASK2810337"/>
    <s v="RITM2513204"/>
    <s v="Pavak Dave"/>
    <x v="0"/>
    <s v="On-Boarding Global Support"/>
    <s v="Desk Worker"/>
    <s v="PC"/>
    <s v="Open"/>
    <x v="1"/>
    <x v="2"/>
    <s v="niteen.tikone@philips.com"/>
    <m/>
    <d v="2022-01-28T16:50:04"/>
    <d v="2022-02-08T16:50:00"/>
    <x v="2"/>
    <s v="India"/>
    <n v="474053"/>
    <d v="2022-02-21T00:00:00"/>
    <x v="16"/>
    <x v="1"/>
    <x v="2"/>
    <e v="#NUM!"/>
  </r>
  <r>
    <s v="REQ2495579"/>
    <s v="Pavak Dave"/>
    <s v="SCTASK2811033"/>
    <s v="RITM2513679"/>
    <s v="Pavak Dave"/>
    <x v="0"/>
    <s v="On-Boarding Global Support"/>
    <s v="Desk Worker"/>
    <s v="PC"/>
    <s v="Open"/>
    <x v="1"/>
    <x v="2"/>
    <s v="niteen.tikone@philips.com"/>
    <m/>
    <d v="2022-01-29T11:35:30"/>
    <d v="2022-02-09T00:00:00"/>
    <x v="2"/>
    <s v="India"/>
    <n v="474053"/>
    <d v="2022-02-21T00:00:00"/>
    <x v="17"/>
    <x v="1"/>
    <x v="2"/>
    <e v="#NUM!"/>
  </r>
  <r>
    <s v="REQ2495599"/>
    <s v="Pavak Dave"/>
    <s v="SCTASK2811061"/>
    <s v="RITM2513699"/>
    <s v="Pavak Dave"/>
    <x v="0"/>
    <s v="On-Boarding Global Support"/>
    <s v="Desk Worker"/>
    <s v="PC"/>
    <s v="Open"/>
    <x v="1"/>
    <x v="2"/>
    <s v="niteen.tikone@philips.com"/>
    <m/>
    <d v="2022-01-29T13:21:37"/>
    <d v="2022-02-09T00:00:00"/>
    <x v="2"/>
    <s v="India"/>
    <n v="474053"/>
    <d v="2022-02-21T00:00:00"/>
    <x v="17"/>
    <x v="1"/>
    <x v="2"/>
    <e v="#NUM!"/>
  </r>
  <r>
    <s v="REQ2495600"/>
    <s v="Pavak Dave"/>
    <s v="SCTASK2811066"/>
    <s v="RITM2513700"/>
    <s v="Pavak Dave"/>
    <x v="0"/>
    <s v="On-Boarding Global Support"/>
    <s v="Desk Worker"/>
    <s v="PC"/>
    <s v="Open"/>
    <x v="1"/>
    <x v="2"/>
    <s v="niteen.tikone@philips.com"/>
    <m/>
    <d v="2022-01-29T13:23:46"/>
    <d v="2022-02-09T00:00:00"/>
    <x v="2"/>
    <s v="India"/>
    <n v="474053"/>
    <d v="2022-02-21T00:00:00"/>
    <x v="17"/>
    <x v="1"/>
    <x v="2"/>
    <e v="#NUM!"/>
  </r>
  <r>
    <s v="REQ2495601"/>
    <s v="Pavak Dave"/>
    <s v="SCTASK2811071"/>
    <s v="RITM2513701"/>
    <s v="Pavak Dave"/>
    <x v="0"/>
    <s v="On-Boarding Global Support"/>
    <s v="Desk Worker"/>
    <s v="PC"/>
    <s v="Open"/>
    <x v="1"/>
    <x v="2"/>
    <s v="niteen.tikone@philips.com"/>
    <m/>
    <d v="2022-01-29T13:30:00"/>
    <d v="2022-02-09T00:00:00"/>
    <x v="2"/>
    <s v="India"/>
    <n v="474053"/>
    <d v="2022-02-21T00:00:00"/>
    <x v="17"/>
    <x v="1"/>
    <x v="2"/>
    <e v="#NUM!"/>
  </r>
  <r>
    <s v="REQ2495987"/>
    <s v="Shemeena Sulaiman"/>
    <s v="SCTASK2811686"/>
    <s v="RITM2514092"/>
    <s v="Shemeena Sulaiman"/>
    <x v="2"/>
    <s v="PC HARDWARE REQUEST GLOBAL SUPPORT"/>
    <s v="Return user equipment"/>
    <s v="Collect device from requestor"/>
    <s v="Open"/>
    <x v="2"/>
    <x v="3"/>
    <s v="suhas.m@philips.com"/>
    <m/>
    <d v="2022-01-31T06:07:38"/>
    <d v="2022-02-08T11:00:00"/>
    <x v="1"/>
    <s v="India"/>
    <n v="470770"/>
    <d v="2022-02-21T00:00:00"/>
    <x v="17"/>
    <x v="1"/>
    <x v="1"/>
    <e v="#NUM!"/>
  </r>
  <r>
    <s v="REQ2495991"/>
    <s v="Sanjay Gope"/>
    <s v="SCTASK2811689"/>
    <s v="RITM2514096"/>
    <s v="Sanjay Gope"/>
    <x v="2"/>
    <s v="PC HARDWARE REQUEST GLOBAL SUPPORT"/>
    <s v="Return user equipment"/>
    <s v="Collect device from requestor"/>
    <s v="Open"/>
    <x v="2"/>
    <x v="3"/>
    <s v="suhas.m@philips.com"/>
    <m/>
    <d v="2022-01-31T06:11:42"/>
    <d v="2022-02-08T11:00:00"/>
    <x v="1"/>
    <s v="India"/>
    <n v="470770"/>
    <d v="2022-02-21T00:00:00"/>
    <x v="17"/>
    <x v="1"/>
    <x v="1"/>
    <e v="#NUM!"/>
  </r>
  <r>
    <s v="REQ2495997"/>
    <s v="Pranshu Joshi"/>
    <s v="SCTASK2811697"/>
    <s v="RITM2514102"/>
    <s v="Pranshu Joshi"/>
    <x v="1"/>
    <s v="Off-Boarding Global Support"/>
    <s v="Employee / Contingent worker - Offboarding"/>
    <s v="Asset retrieval"/>
    <s v="Work in Progress"/>
    <x v="1"/>
    <x v="1"/>
    <s v="manjunath.k@philips.com"/>
    <m/>
    <d v="2022-01-31T06:16:05"/>
    <d v="2022-02-28T06:16:01"/>
    <x v="1"/>
    <s v="India"/>
    <n v="470770"/>
    <d v="2022-02-21T00:00:00"/>
    <x v="17"/>
    <x v="1"/>
    <x v="1"/>
    <s v="7 days, 6 hours, "/>
  </r>
  <r>
    <s v="REQ2496038"/>
    <s v="Guru Prakash T N"/>
    <s v="SCTASK2811758"/>
    <s v="RITM2514143"/>
    <s v="Guru Prakash T N"/>
    <x v="1"/>
    <s v="Off-Boarding Global Support"/>
    <s v="Employee / Contingent worker - Offboarding"/>
    <s v="Asset retrieval"/>
    <s v="Work in Progress"/>
    <x v="1"/>
    <x v="1"/>
    <s v="manjunath.k@philips.com"/>
    <m/>
    <d v="2022-01-31T06:58:29"/>
    <d v="2022-02-25T06:58:25"/>
    <x v="1"/>
    <s v="India"/>
    <n v="470770"/>
    <d v="2022-02-21T00:00:00"/>
    <x v="17"/>
    <x v="1"/>
    <x v="1"/>
    <s v="4 days, 6 hours, "/>
  </r>
  <r>
    <s v="REQ2496863"/>
    <s v="Srinivasa Rao ATUKURI"/>
    <s v="SCTASK2812969"/>
    <s v="RITM2514981"/>
    <s v="Srinivasa Rao ATUKURI"/>
    <x v="2"/>
    <s v="PC HARDWARE REQUEST GLOBAL SUPPORT"/>
    <s v="Return user equipment"/>
    <s v="Collect device from requestor"/>
    <s v="Open"/>
    <x v="2"/>
    <x v="3"/>
    <s v="suhas.m@philips.com"/>
    <m/>
    <d v="2022-01-31T12:38:04"/>
    <d v="2022-02-08T15:38:02"/>
    <x v="1"/>
    <s v="India"/>
    <n v="470770"/>
    <d v="2022-02-21T00:00:00"/>
    <x v="17"/>
    <x v="1"/>
    <x v="1"/>
    <e v="#NUM!"/>
  </r>
  <r>
    <s v="REQ2496911"/>
    <s v="Amit Kumar"/>
    <s v="SCTASK2813034"/>
    <s v="RITM2515032"/>
    <s v="Amit Kumar"/>
    <x v="2"/>
    <s v="PC HARDWARE REQUEST GLOBAL SUPPORT"/>
    <s v="Return user equipment"/>
    <s v="Collect device from requestor"/>
    <s v="Open"/>
    <x v="2"/>
    <x v="3"/>
    <s v="suhas.m@philips.com"/>
    <m/>
    <d v="2022-01-31T13:02:50"/>
    <d v="2022-02-08T16:02:47"/>
    <x v="1"/>
    <s v="India"/>
    <n v="470770"/>
    <d v="2022-02-21T00:00:00"/>
    <x v="17"/>
    <x v="1"/>
    <x v="1"/>
    <e v="#NUM!"/>
  </r>
  <r>
    <s v="REQ2497125"/>
    <s v="Akash Satish Yadav"/>
    <s v="SCTASK2813287"/>
    <s v="RITM2515248"/>
    <s v="Akash Satish Yadav"/>
    <x v="2"/>
    <s v="PC HARDWARE REQUEST GLOBAL SUPPORT"/>
    <s v="Return user equipment"/>
    <s v="Collect device from requestor"/>
    <s v="Open"/>
    <x v="2"/>
    <x v="3"/>
    <s v="suhas.m@philips.com"/>
    <m/>
    <d v="2022-01-31T14:13:54"/>
    <d v="2022-02-08T17:13:52"/>
    <x v="1"/>
    <s v="India"/>
    <n v="470770"/>
    <d v="2022-02-21T00:00:00"/>
    <x v="17"/>
    <x v="1"/>
    <x v="1"/>
    <e v="#NUM!"/>
  </r>
  <r>
    <s v="REQ2497347"/>
    <s v="Bhasker Gopal"/>
    <s v="SCTASK2813594"/>
    <s v="RITM2515471"/>
    <s v="Bhasker Gopal"/>
    <x v="2"/>
    <s v="PC HARDWARE REQUEST GLOBAL SUPPORT"/>
    <s v="Return user equipment"/>
    <s v="Collect device from requestor"/>
    <s v="Open"/>
    <x v="2"/>
    <x v="3"/>
    <s v="suhas.m@philips.com"/>
    <m/>
    <d v="2022-01-31T15:31:44"/>
    <d v="2022-02-09T08:31:42"/>
    <x v="1"/>
    <s v="India"/>
    <n v="470770"/>
    <d v="2022-02-21T00:00:00"/>
    <x v="17"/>
    <x v="1"/>
    <x v="1"/>
    <e v="#NUM!"/>
  </r>
  <r>
    <s v="REQ2497425"/>
    <s v="Sangamesh Nainegali"/>
    <s v="SCTASK2813697"/>
    <s v="RITM2515549"/>
    <s v="Sangamesh Nainegali"/>
    <x v="1"/>
    <s v="Off-Boarding Global Support"/>
    <s v="Employee / Contingent worker - Offboarding"/>
    <s v="Asset retrieval"/>
    <s v="Work in Progress"/>
    <x v="1"/>
    <x v="1"/>
    <s v="manjunath.k@philips.com"/>
    <m/>
    <d v="2022-01-31T15:58:51"/>
    <d v="2022-04-06T16:58:47"/>
    <x v="3"/>
    <s v="India"/>
    <n v="470770"/>
    <d v="2022-02-21T00:00:00"/>
    <x v="17"/>
    <x v="1"/>
    <x v="1"/>
    <s v="44 days, 16 hours, "/>
  </r>
  <r>
    <s v="REQ2498244"/>
    <s v="Bharathi Govindasamy"/>
    <s v="SCTASK2814906"/>
    <s v="RITM2516386"/>
    <s v="Bharathi Govindasamy"/>
    <x v="2"/>
    <s v="PC HARDWARE REQUEST GLOBAL SUPPORT"/>
    <s v="Return user equipment"/>
    <s v="Collect device from requestor"/>
    <s v="Open"/>
    <x v="2"/>
    <x v="3"/>
    <s v="suhas.m@philips.com"/>
    <m/>
    <d v="2022-02-01T07:23:52"/>
    <d v="2022-02-09T11:00:00"/>
    <x v="3"/>
    <s v="India"/>
    <n v="470770"/>
    <d v="2022-02-21T00:00:00"/>
    <x v="18"/>
    <x v="1"/>
    <x v="1"/>
    <e v="#NUM!"/>
  </r>
  <r>
    <s v="REQ2498249"/>
    <s v="Rohit Jha"/>
    <s v="SCTASK2814911"/>
    <s v="RITM2516391"/>
    <s v="Rohit Jha"/>
    <x v="1"/>
    <s v="Off-Boarding Global Support"/>
    <s v="Employee / Contingent worker - Offboarding"/>
    <s v="Asset retrieval"/>
    <s v="Work in Progress"/>
    <x v="1"/>
    <x v="1"/>
    <s v="manjunath.k@philips.com"/>
    <m/>
    <d v="2022-02-01T07:25:34"/>
    <d v="2022-04-27T08:25:30"/>
    <x v="3"/>
    <s v="India"/>
    <n v="470770"/>
    <d v="2022-02-21T00:00:00"/>
    <x v="18"/>
    <x v="1"/>
    <x v="1"/>
    <s v="65 days, 8 hours, "/>
  </r>
  <r>
    <s v="REQ2498316"/>
    <s v="Sumit Kumar"/>
    <s v="SCTASK2815021"/>
    <s v="RITM2516459"/>
    <s v="Sumit Kumar"/>
    <x v="2"/>
    <s v="PC HARDWARE REQUEST GLOBAL SUPPORT"/>
    <s v="Return user equipment"/>
    <s v="Collect device from requestor"/>
    <s v="Open"/>
    <x v="2"/>
    <x v="3"/>
    <s v="suhas.m@philips.com"/>
    <m/>
    <d v="2022-02-01T08:16:00"/>
    <d v="2022-02-09T11:15:58"/>
    <x v="1"/>
    <s v="India"/>
    <n v="470770"/>
    <d v="2022-02-21T00:00:00"/>
    <x v="18"/>
    <x v="1"/>
    <x v="1"/>
    <e v="#NUM!"/>
  </r>
  <r>
    <s v="REQ2498320"/>
    <s v="Jiten Vithlani"/>
    <s v="SCTASK2815026"/>
    <s v="RITM2516463"/>
    <s v="Jiten Vithlani"/>
    <x v="1"/>
    <s v="Off-Boarding Global Support"/>
    <s v="Employee / Contingent worker - Offboarding"/>
    <s v="Asset retrieval"/>
    <s v="Work in Progress"/>
    <x v="1"/>
    <x v="1"/>
    <s v="manjunath.k@philips.com"/>
    <m/>
    <d v="2022-02-01T08:18:50"/>
    <d v="2022-03-11T08:18:46"/>
    <x v="1"/>
    <s v="India"/>
    <n v="470770"/>
    <d v="2022-02-21T00:00:00"/>
    <x v="18"/>
    <x v="1"/>
    <x v="1"/>
    <s v="18 days, 8 hours, "/>
  </r>
  <r>
    <s v="REQ2499817"/>
    <s v="Arvind Verma"/>
    <s v="SCTASK2816868"/>
    <s v="RITM2517982"/>
    <s v="Arvind Verma"/>
    <x v="2"/>
    <s v="PC HARDWARE REQUEST GLOBAL SUPPORT"/>
    <s v="Return user equipment"/>
    <s v="Collect device from requestor"/>
    <s v="Open"/>
    <x v="2"/>
    <x v="3"/>
    <s v="suhas.m@philips.com"/>
    <m/>
    <d v="2022-02-01T18:07:41"/>
    <d v="2022-02-10T11:00:00"/>
    <x v="1"/>
    <s v="India"/>
    <n v="470770"/>
    <d v="2022-02-21T00:00:00"/>
    <x v="18"/>
    <x v="1"/>
    <x v="1"/>
    <e v="#NUM!"/>
  </r>
  <r>
    <s v="REQ2500533"/>
    <s v="Jagadish Naik G"/>
    <s v="SCTASK2817727"/>
    <s v="RITM2518706"/>
    <s v="Jagadish Naik G"/>
    <x v="2"/>
    <s v="PC HARDWARE REQUEST GLOBAL SUPPORT"/>
    <s v="Return user equipment"/>
    <s v="Collect device from requestor"/>
    <s v="Open"/>
    <x v="2"/>
    <x v="3"/>
    <s v="suhas.m@philips.com"/>
    <m/>
    <d v="2022-02-02T08:44:27"/>
    <d v="2022-02-10T11:44:24"/>
    <x v="1"/>
    <s v="India"/>
    <n v="470770"/>
    <d v="2022-02-21T00:00:00"/>
    <x v="19"/>
    <x v="1"/>
    <x v="1"/>
    <e v="#NUM!"/>
  </r>
  <r>
    <s v="REQ2500819"/>
    <s v="Manu Rao"/>
    <s v="SCTASK2818103"/>
    <s v="RITM2518999"/>
    <s v="Manu Rao"/>
    <x v="1"/>
    <s v="Off-Boarding Global Support"/>
    <s v="Employee / Contingent worker - Offboarding"/>
    <s v="Asset retrieval"/>
    <s v="Work in Progress"/>
    <x v="1"/>
    <x v="1"/>
    <s v="manjunath.k@philips.com"/>
    <m/>
    <d v="2022-02-02T10:52:14"/>
    <d v="2022-02-28T10:52:07"/>
    <x v="4"/>
    <s v="India"/>
    <n v="470770"/>
    <d v="2022-02-21T00:00:00"/>
    <x v="19"/>
    <x v="1"/>
    <x v="1"/>
    <s v="7 days, 10 hours, "/>
  </r>
  <r>
    <s v="REQ2501017"/>
    <s v="Sri Harsha"/>
    <s v="SCTASK2818344"/>
    <s v="RITM2519203"/>
    <s v="Sri Harsha"/>
    <x v="1"/>
    <s v="Off-Boarding Global Support"/>
    <s v="Employee / Contingent worker - Offboarding"/>
    <s v="Asset retrieval"/>
    <s v="Work in Progress"/>
    <x v="1"/>
    <x v="1"/>
    <s v="manjunath.k@philips.com"/>
    <m/>
    <d v="2022-02-02T12:26:17"/>
    <d v="2022-03-14T12:26:13"/>
    <x v="1"/>
    <s v="India"/>
    <n v="470770"/>
    <d v="2022-02-21T00:00:00"/>
    <x v="19"/>
    <x v="1"/>
    <x v="1"/>
    <s v="21 days, 12 hours, "/>
  </r>
  <r>
    <s v="REQ2501280"/>
    <s v="Mohamed Yasar"/>
    <s v="SCTASK2818611"/>
    <s v="RITM2519468"/>
    <s v="Mohamed Yasar"/>
    <x v="2"/>
    <s v="PC HARDWARE REQUEST GLOBAL SUPPORT"/>
    <s v="Return user equipment"/>
    <s v="Collect device from requestor"/>
    <s v="Open"/>
    <x v="2"/>
    <x v="3"/>
    <s v="suhas.m@philips.com"/>
    <m/>
    <d v="2022-02-02T14:12:41"/>
    <d v="2022-02-10T17:12:38"/>
    <x v="1"/>
    <s v="India"/>
    <n v="470770"/>
    <d v="2022-02-21T00:00:00"/>
    <x v="19"/>
    <x v="1"/>
    <x v="1"/>
    <e v="#NUM!"/>
  </r>
  <r>
    <s v="REQ2502435"/>
    <s v="Mala Narayanamurthy"/>
    <s v="SCTASK2820050"/>
    <s v="RITM2520645"/>
    <s v="Mala Narayanamurthy"/>
    <x v="1"/>
    <s v="Off-Boarding Global Support"/>
    <s v="Employee / Contingent worker - Offboarding"/>
    <s v="Asset retrieval"/>
    <s v="Work in Progress"/>
    <x v="1"/>
    <x v="1"/>
    <s v="manjunath.k@philips.com"/>
    <m/>
    <d v="2022-02-03T06:49:37"/>
    <d v="2022-03-15T06:49:33"/>
    <x v="4"/>
    <s v="India"/>
    <n v="470770"/>
    <d v="2022-02-21T00:00:00"/>
    <x v="20"/>
    <x v="1"/>
    <x v="1"/>
    <s v="22 days, 6 hours, "/>
  </r>
  <r>
    <s v="REQ2502481"/>
    <s v="Krishna Manjari Polimera"/>
    <s v="SCTASK2820111"/>
    <s v="RITM2520691"/>
    <s v="Krishna Manjari Polimera"/>
    <x v="1"/>
    <s v="Off-Boarding Global Support"/>
    <s v="Employee / Contingent worker - Offboarding"/>
    <s v="Asset retrieval"/>
    <s v="Work in Progress"/>
    <x v="1"/>
    <x v="1"/>
    <s v="manjunath.k@philips.com"/>
    <m/>
    <d v="2022-02-03T07:26:25"/>
    <d v="2022-02-14T07:26:22"/>
    <x v="1"/>
    <s v="India"/>
    <n v="470770"/>
    <d v="2022-02-21T00:00:00"/>
    <x v="20"/>
    <x v="1"/>
    <x v="1"/>
    <e v="#NUM!"/>
  </r>
  <r>
    <s v="REQ2502867"/>
    <s v="Vikas Dixit"/>
    <s v="SCTASK2820690"/>
    <s v="RITM2521080"/>
    <s v="Vikas Dixit"/>
    <x v="2"/>
    <s v="PC HARDWARE REQUEST GLOBAL SUPPORT"/>
    <s v="Return user equipment"/>
    <s v="Collect device from requestor"/>
    <s v="Open"/>
    <x v="2"/>
    <x v="3"/>
    <s v="suhas.m@philips.com"/>
    <m/>
    <d v="2022-02-03T10:22:37"/>
    <d v="2022-02-11T13:22:35"/>
    <x v="1"/>
    <s v="India"/>
    <n v="470770"/>
    <d v="2022-02-21T00:00:00"/>
    <x v="20"/>
    <x v="1"/>
    <x v="1"/>
    <e v="#NUM!"/>
  </r>
  <r>
    <s v="REQ2502909"/>
    <s v="Raju Joseph"/>
    <s v="SCTASK2820738"/>
    <s v="RITM2521122"/>
    <s v="Raju Joseph"/>
    <x v="2"/>
    <s v="PC HARDWARE REQUEST GLOBAL SUPPORT"/>
    <s v="Return user equipment"/>
    <s v="Collect device from requestor"/>
    <s v="Open"/>
    <x v="2"/>
    <x v="3"/>
    <s v="suhas.m@philips.com"/>
    <m/>
    <d v="2022-02-03T10:38:22"/>
    <d v="2022-02-11T13:38:20"/>
    <x v="1"/>
    <s v="India"/>
    <n v="470770"/>
    <d v="2022-02-21T00:00:00"/>
    <x v="20"/>
    <x v="1"/>
    <x v="1"/>
    <e v="#NUM!"/>
  </r>
  <r>
    <s v="REQ2504282"/>
    <s v="Srinivasa K V"/>
    <s v="SCTASK2822517"/>
    <s v="RITM2522520"/>
    <s v="Srinivasa K V"/>
    <x v="1"/>
    <s v="Off-Boarding Global Support"/>
    <s v="Employee / Contingent worker - Offboarding"/>
    <s v="Asset retrieval"/>
    <s v="Work in Progress"/>
    <x v="1"/>
    <x v="1"/>
    <s v="manjunath.k@philips.com"/>
    <m/>
    <d v="2022-02-04T03:48:28"/>
    <d v="2022-02-16T03:48:24"/>
    <x v="1"/>
    <s v="India"/>
    <n v="470770"/>
    <d v="2022-02-21T00:00:00"/>
    <x v="21"/>
    <x v="1"/>
    <x v="1"/>
    <e v="#NUM!"/>
  </r>
  <r>
    <s v="REQ2504316"/>
    <s v="Manu Rao"/>
    <s v="SCTASK2822550"/>
    <s v="RITM2522554"/>
    <s v="Manu Rao"/>
    <x v="1"/>
    <s v="Off-Boarding Global Support"/>
    <s v="Employee / Contingent worker - Offboarding"/>
    <s v="Asset retrieval"/>
    <s v="Work in Progress"/>
    <x v="1"/>
    <x v="1"/>
    <s v="manjunath.k@philips.com"/>
    <m/>
    <d v="2022-02-04T05:06:28"/>
    <d v="2022-04-06T06:06:25"/>
    <x v="4"/>
    <s v="India"/>
    <n v="470770"/>
    <d v="2022-02-21T00:00:00"/>
    <x v="21"/>
    <x v="1"/>
    <x v="1"/>
    <s v="44 days, 6 hours, "/>
  </r>
  <r>
    <s v="REQ2504436"/>
    <s v="Saurabh Singh"/>
    <s v="SCTASK2822664"/>
    <s v="RITM2522674"/>
    <s v="Saurabh Singh"/>
    <x v="2"/>
    <s v="PC HARDWARE REQUEST GLOBAL SUPPORT"/>
    <s v="Return user equipment"/>
    <s v="Collect device from requestor"/>
    <s v="Open"/>
    <x v="2"/>
    <x v="3"/>
    <s v="suhas.m@philips.com"/>
    <m/>
    <d v="2022-02-04T07:10:02"/>
    <d v="2022-02-14T11:00:00"/>
    <x v="1"/>
    <s v="India"/>
    <n v="470770"/>
    <d v="2022-02-21T00:00:00"/>
    <x v="21"/>
    <x v="1"/>
    <x v="1"/>
    <e v="#NUM!"/>
  </r>
  <r>
    <s v="REQ2504614"/>
    <s v="Sandip Kundu"/>
    <s v="SCTASK2822872"/>
    <s v="RITM2522852"/>
    <s v="Sandip Kundu"/>
    <x v="1"/>
    <s v="Off-Boarding Global Support"/>
    <s v="Employee / Contingent worker - Offboarding"/>
    <s v="Asset retrieval"/>
    <s v="Work in Progress"/>
    <x v="1"/>
    <x v="1"/>
    <s v="manjunath.k@philips.com"/>
    <m/>
    <d v="2022-02-04T09:09:31"/>
    <d v="2022-02-15T09:09:28"/>
    <x v="1"/>
    <s v="India"/>
    <n v="470770"/>
    <d v="2022-02-21T00:00:00"/>
    <x v="21"/>
    <x v="1"/>
    <x v="1"/>
    <e v="#NUM!"/>
  </r>
  <r>
    <s v="REQ2504861"/>
    <s v="Amarjeet Shinde"/>
    <s v="SCTASK2823221"/>
    <s v="RITM2523099"/>
    <s v="Amarjeet Shinde"/>
    <x v="1"/>
    <s v="Off-Boarding Global Support"/>
    <s v="Employee / Contingent worker - Offboarding"/>
    <s v="Asset retrieval"/>
    <s v="Work in Progress"/>
    <x v="1"/>
    <x v="1"/>
    <s v="manjunath.k@philips.com"/>
    <m/>
    <d v="2022-02-04T10:52:23"/>
    <d v="2022-03-14T10:52:19"/>
    <x v="3"/>
    <s v="India"/>
    <n v="470770"/>
    <d v="2022-02-21T00:00:00"/>
    <x v="21"/>
    <x v="1"/>
    <x v="1"/>
    <s v="21 days, 10 hours, "/>
  </r>
  <r>
    <s v="REQ2506447"/>
    <s v="Arunraja Murugaboopathyraju"/>
    <s v="SCTASK2825164"/>
    <s v="RITM2524716"/>
    <s v="Arunraja Murugaboopathyraju"/>
    <x v="2"/>
    <s v="PC HARDWARE REQUEST GLOBAL SUPPORT"/>
    <s v="Request a Power Adapter"/>
    <s v="Request a Power Adapter"/>
    <s v="Open"/>
    <x v="2"/>
    <x v="0"/>
    <m/>
    <m/>
    <d v="2022-02-07T04:48:37"/>
    <d v="2022-02-15T18:00:00"/>
    <x v="1"/>
    <s v="India"/>
    <n v="470016"/>
    <d v="2022-02-21T00:00:00"/>
    <x v="22"/>
    <x v="0"/>
    <x v="0"/>
    <e v="#NUM!"/>
  </r>
  <r>
    <s v="REQ2506455"/>
    <s v="Yesudas S"/>
    <s v="SCTASK2825184"/>
    <s v="RITM2524724"/>
    <s v="Yesudas S"/>
    <x v="1"/>
    <s v="Off-Boarding Global Support"/>
    <s v="Employee / Contingent worker - Offboarding"/>
    <s v="Asset retrieval"/>
    <s v="Work in Progress"/>
    <x v="1"/>
    <x v="1"/>
    <s v="manjunath.k@philips.com"/>
    <m/>
    <d v="2022-02-07T05:19:17"/>
    <d v="2022-02-18T05:19:13"/>
    <x v="1"/>
    <s v="India"/>
    <n v="470770"/>
    <d v="2022-02-21T00:00:00"/>
    <x v="22"/>
    <x v="1"/>
    <x v="1"/>
    <e v="#NUM!"/>
  </r>
  <r>
    <s v="REQ2506525"/>
    <s v="Chitrai Senthamil Selvam"/>
    <s v="SCTASK2825267"/>
    <s v="RITM2524794"/>
    <s v="Chitrai Senthamil Selvam"/>
    <x v="2"/>
    <s v="PC HARDWARE REQUEST GLOBAL SUPPORT"/>
    <s v="Return user equipment"/>
    <s v="Collect device from requestor"/>
    <s v="Open"/>
    <x v="2"/>
    <x v="3"/>
    <s v="suhas.m@philips.com"/>
    <m/>
    <d v="2022-02-07T06:45:24"/>
    <d v="2022-02-15T11:00:00"/>
    <x v="1"/>
    <s v="India"/>
    <n v="470770"/>
    <d v="2022-02-21T00:00:00"/>
    <x v="22"/>
    <x v="1"/>
    <x v="1"/>
    <e v="#NUM!"/>
  </r>
  <r>
    <s v="REQ2506599"/>
    <s v="Mala Narayanamurthy"/>
    <s v="SCTASK2825358"/>
    <s v="RITM2524868"/>
    <s v="Mala Narayanamurthy"/>
    <x v="1"/>
    <s v="Off-Boarding Global Support"/>
    <s v="Employee / Contingent worker - Offboarding"/>
    <s v="Asset retrieval"/>
    <s v="Work in Progress"/>
    <x v="1"/>
    <x v="1"/>
    <s v="manjunath.k@philips.com"/>
    <m/>
    <d v="2022-02-07T07:25:29"/>
    <d v="2022-03-03T07:25:25"/>
    <x v="4"/>
    <s v="India"/>
    <n v="470770"/>
    <d v="2022-02-21T00:00:00"/>
    <x v="22"/>
    <x v="1"/>
    <x v="1"/>
    <s v="10 days, 7 hours, "/>
  </r>
  <r>
    <s v="REQ2506644"/>
    <s v="Nishanth Padmanabhan"/>
    <s v="SCTASK2825420"/>
    <s v="RITM2524914"/>
    <s v="Nishanth Padmanabhan"/>
    <x v="2"/>
    <s v="PC HARDWARE REQUEST GLOBAL SUPPORT"/>
    <s v="Request a Power Adapter"/>
    <s v="Request a Power Adapter"/>
    <s v="Open"/>
    <x v="2"/>
    <x v="0"/>
    <m/>
    <m/>
    <d v="2022-02-07T07:51:09"/>
    <d v="2022-02-15T18:00:00"/>
    <x v="1"/>
    <s v="India"/>
    <n v="470770"/>
    <d v="2022-02-21T00:00:00"/>
    <x v="22"/>
    <x v="0"/>
    <x v="0"/>
    <e v="#NUM!"/>
  </r>
  <r>
    <s v="REQ2506649"/>
    <s v="Manod Jose"/>
    <s v="SCTASK2825438"/>
    <s v="RITM2524919"/>
    <s v="Manod Jose"/>
    <x v="1"/>
    <s v="Off-Boarding Global Support"/>
    <s v="Employee / Contingent worker - Offboarding"/>
    <s v="Asset retrieval"/>
    <s v="Work in Progress"/>
    <x v="1"/>
    <x v="1"/>
    <s v="manjunath.k@philips.com"/>
    <m/>
    <d v="2022-02-07T07:55:07"/>
    <d v="2022-02-18T07:55:03"/>
    <x v="1"/>
    <s v="India"/>
    <n v="470770"/>
    <d v="2022-02-21T00:00:00"/>
    <x v="22"/>
    <x v="1"/>
    <x v="1"/>
    <e v="#NUM!"/>
  </r>
  <r>
    <s v="REQ2506969"/>
    <s v="Dheenadayalan Kathirvel"/>
    <s v="SCTASK2825824"/>
    <s v="RITM2525241"/>
    <s v="Dheenadayalan Kathirvel"/>
    <x v="2"/>
    <s v="PC HARDWARE REQUEST GLOBAL SUPPORT"/>
    <s v="Request a Power Adapter"/>
    <s v="Request a Power Adapter"/>
    <s v="Open"/>
    <x v="2"/>
    <x v="0"/>
    <m/>
    <m/>
    <d v="2022-02-07T10:05:56"/>
    <d v="2022-02-16T10:05:54"/>
    <x v="1"/>
    <s v="India"/>
    <n v="470770"/>
    <d v="2022-02-21T00:00:00"/>
    <x v="22"/>
    <x v="0"/>
    <x v="0"/>
    <e v="#NUM!"/>
  </r>
  <r>
    <s v="REQ2507095"/>
    <s v="Raghavendra GH"/>
    <s v="SCTASK2825973"/>
    <s v="RITM2525371"/>
    <s v="Raghavendra GH"/>
    <x v="2"/>
    <s v="PC HARDWARE REQUEST GLOBAL SUPPORT"/>
    <s v="Return user equipment"/>
    <s v="Collect device from requestor"/>
    <s v="Open"/>
    <x v="2"/>
    <x v="3"/>
    <s v="suhas.m@philips.com"/>
    <m/>
    <d v="2022-02-07T10:56:06"/>
    <d v="2022-02-15T13:56:04"/>
    <x v="1"/>
    <s v="India"/>
    <n v="470770"/>
    <d v="2022-02-21T00:00:00"/>
    <x v="22"/>
    <x v="1"/>
    <x v="1"/>
    <e v="#NUM!"/>
  </r>
  <r>
    <s v="REQ2507184"/>
    <s v="Sanjay Bharadwaj Pulijala"/>
    <s v="SCTASK2826084"/>
    <s v="RITM2525460"/>
    <s v="Sanjay Bharadwaj Pulijala"/>
    <x v="1"/>
    <s v="Off-Boarding Global Support"/>
    <s v="Employee / Contingent worker - Offboarding"/>
    <s v="Asset retrieval"/>
    <s v="Work in Progress"/>
    <x v="1"/>
    <x v="2"/>
    <s v="niteen.tikone@philips.com"/>
    <m/>
    <d v="2022-02-07T11:29:30"/>
    <d v="2022-04-01T12:29:27"/>
    <x v="5"/>
    <s v="India"/>
    <n v="473595"/>
    <d v="2022-02-21T00:00:00"/>
    <x v="22"/>
    <x v="1"/>
    <x v="2"/>
    <s v="39 days, 12 hours, "/>
  </r>
  <r>
    <s v="REQ2507190"/>
    <s v="Prerana ."/>
    <s v="SCTASK2826093"/>
    <s v="RITM2525466"/>
    <s v="Prerana ."/>
    <x v="2"/>
    <s v="PC HARDWARE REQUEST GLOBAL SUPPORT"/>
    <s v="Return user equipment"/>
    <s v="Collect device from requestor"/>
    <s v="Open"/>
    <x v="2"/>
    <x v="3"/>
    <s v="suhas.m@philips.com"/>
    <m/>
    <d v="2022-02-07T11:33:59"/>
    <d v="2022-02-15T14:33:57"/>
    <x v="1"/>
    <s v="India"/>
    <n v="470770"/>
    <d v="2022-02-21T00:00:00"/>
    <x v="22"/>
    <x v="1"/>
    <x v="1"/>
    <e v="#NUM!"/>
  </r>
  <r>
    <s v="REQ2507477"/>
    <s v="Ravi Kiran"/>
    <s v="SCTASK2826473"/>
    <s v="RITM2525756"/>
    <s v="Ravi Kiran"/>
    <x v="1"/>
    <s v="Off-Boarding Global Support"/>
    <s v="Employee / Contingent worker - Offboarding"/>
    <s v="Asset retrieval"/>
    <s v="Work in Progress"/>
    <x v="1"/>
    <x v="1"/>
    <s v="manjunath.k@philips.com"/>
    <m/>
    <d v="2022-02-07T13:21:08"/>
    <d v="2022-02-25T13:21:05"/>
    <x v="1"/>
    <s v="India"/>
    <n v="470770"/>
    <d v="2022-02-21T00:00:00"/>
    <x v="22"/>
    <x v="1"/>
    <x v="1"/>
    <s v="4 days, 13 hours, "/>
  </r>
  <r>
    <s v="REQ2508656"/>
    <s v="Kalmesh Sambrani"/>
    <s v="SCTASK2828042"/>
    <s v="RITM2526948"/>
    <s v="Kalmesh Sambrani"/>
    <x v="2"/>
    <s v="PC HARDWARE REQUEST GLOBAL SUPPORT"/>
    <s v="Return user equipment"/>
    <s v="Collect device from requestor"/>
    <s v="Work in Progress"/>
    <x v="2"/>
    <x v="3"/>
    <s v="suhas.m@philips.com"/>
    <m/>
    <d v="2022-02-08T05:06:45"/>
    <d v="2022-02-16T11:00:00"/>
    <x v="1"/>
    <s v="India"/>
    <n v="470770"/>
    <d v="2022-02-21T00:00:00"/>
    <x v="23"/>
    <x v="1"/>
    <x v="1"/>
    <e v="#NUM!"/>
  </r>
  <r>
    <s v="REQ2508911"/>
    <s v="Ashish Baburao Save"/>
    <s v="SCTASK2828377"/>
    <s v="RITM2527207"/>
    <s v="Ashish Baburao Save"/>
    <x v="0"/>
    <s v="On-Boarding Global Support"/>
    <s v="Engineering Worker"/>
    <s v="PC"/>
    <s v="Work in Progress"/>
    <x v="1"/>
    <x v="2"/>
    <s v="niteen.tikone@philips.com"/>
    <m/>
    <d v="2022-02-08T08:10:37"/>
    <d v="2022-03-04T10:17:20"/>
    <x v="2"/>
    <s v="India"/>
    <n v="473595"/>
    <d v="2022-02-21T00:00:00"/>
    <x v="23"/>
    <x v="1"/>
    <x v="2"/>
    <s v="11 days, 10 hours, "/>
  </r>
  <r>
    <s v="REQ2509013"/>
    <s v="Aparna Sarkar"/>
    <s v="SCTASK2828493"/>
    <s v="RITM2527309"/>
    <s v="Aparna Sarkar"/>
    <x v="1"/>
    <s v="Off-Boarding Global Support"/>
    <s v="Employee / Contingent worker - Offboarding"/>
    <s v="Asset retrieval"/>
    <s v="Work in Progress"/>
    <x v="1"/>
    <x v="1"/>
    <s v="manjunath.k@philips.com"/>
    <m/>
    <d v="2022-02-08T08:52:58"/>
    <d v="2022-02-18T08:52:55"/>
    <x v="1"/>
    <s v="India"/>
    <n v="470770"/>
    <d v="2022-02-21T00:00:00"/>
    <x v="23"/>
    <x v="1"/>
    <x v="1"/>
    <e v="#NUM!"/>
  </r>
  <r>
    <s v="REQ2509554"/>
    <s v="Sibiviswa Rajendran"/>
    <s v="SCTASK2829120"/>
    <s v="RITM2527861"/>
    <s v="Sibiviswa Rajendran"/>
    <x v="2"/>
    <s v="PC HARDWARE REQUEST GLOBAL SUPPORT"/>
    <s v="Request a Power Adapter"/>
    <s v="Request a Power Adapter"/>
    <s v="Open"/>
    <x v="2"/>
    <x v="0"/>
    <m/>
    <m/>
    <d v="2022-02-08T12:01:38"/>
    <d v="2022-02-17T12:01:35"/>
    <x v="1"/>
    <s v="India"/>
    <n v="470770"/>
    <d v="2022-02-21T00:00:00"/>
    <x v="23"/>
    <x v="0"/>
    <x v="0"/>
    <e v="#NUM!"/>
  </r>
  <r>
    <s v="REQ2509874"/>
    <s v="Lucas Dalcol Pereira"/>
    <s v="SCTASK2829489"/>
    <s v="RITM2528185"/>
    <s v="Lucas Dalcol Pereira"/>
    <x v="1"/>
    <s v="Off-Boarding Global Support"/>
    <s v="Employee / Contingent worker - Offboarding"/>
    <s v="Asset retrieval"/>
    <s v="Work in Progress"/>
    <x v="1"/>
    <x v="1"/>
    <s v="manjunath.k@philips.com"/>
    <m/>
    <d v="2022-02-08T14:17:04"/>
    <d v="2022-02-18T14:17:00"/>
    <x v="1"/>
    <s v="India"/>
    <n v="470770"/>
    <d v="2022-02-21T00:00:00"/>
    <x v="23"/>
    <x v="1"/>
    <x v="1"/>
    <e v="#NUM!"/>
  </r>
  <r>
    <s v="REQ2510258"/>
    <s v="Pavak Dave"/>
    <s v="SCTASK2829932"/>
    <s v="RITM2528571"/>
    <s v="Pavak Dave"/>
    <x v="0"/>
    <s v="On-Boarding Global Support"/>
    <s v="Desk Worker"/>
    <s v="PC"/>
    <s v="Open"/>
    <x v="1"/>
    <x v="2"/>
    <s v="niteen.tikone@philips.com"/>
    <m/>
    <d v="2022-02-08T16:34:42"/>
    <d v="2022-02-17T16:34:38"/>
    <x v="2"/>
    <s v="India"/>
    <n v="474053"/>
    <d v="2022-02-21T00:00:00"/>
    <x v="23"/>
    <x v="1"/>
    <x v="2"/>
    <e v="#NUM!"/>
  </r>
  <r>
    <s v="REQ2510280"/>
    <s v="Pavak Dave"/>
    <s v="SCTASK2829951"/>
    <s v="RITM2528593"/>
    <s v="Pavak Dave"/>
    <x v="0"/>
    <s v="On-Boarding Global Support"/>
    <s v="Desk Worker"/>
    <s v="PC"/>
    <s v="Open"/>
    <x v="1"/>
    <x v="2"/>
    <s v="niteen.tikone@philips.com"/>
    <m/>
    <d v="2022-02-08T16:41:51"/>
    <d v="2022-02-17T16:41:47"/>
    <x v="2"/>
    <s v="India"/>
    <n v="474053"/>
    <d v="2022-02-21T00:00:00"/>
    <x v="23"/>
    <x v="1"/>
    <x v="2"/>
    <e v="#NUM!"/>
  </r>
  <r>
    <s v="REQ2510287"/>
    <s v="Pavak Dave"/>
    <s v="SCTASK2829962"/>
    <s v="RITM2528600"/>
    <s v="Pavak Dave"/>
    <x v="0"/>
    <s v="On-Boarding Global Support"/>
    <s v="Desk Worker"/>
    <s v="PC"/>
    <s v="Open"/>
    <x v="1"/>
    <x v="2"/>
    <s v="niteen.tikone@philips.com"/>
    <m/>
    <d v="2022-02-08T16:44:04"/>
    <d v="2022-02-17T16:44:01"/>
    <x v="2"/>
    <s v="India"/>
    <n v="474053"/>
    <d v="2022-02-21T00:00:00"/>
    <x v="23"/>
    <x v="1"/>
    <x v="2"/>
    <e v="#NUM!"/>
  </r>
  <r>
    <s v="REQ2510292"/>
    <s v="Pavak Dave"/>
    <s v="SCTASK2829970"/>
    <s v="RITM2528605"/>
    <s v="Pavak Dave"/>
    <x v="0"/>
    <s v="On-Boarding Global Support"/>
    <s v="Desk Worker"/>
    <s v="PC"/>
    <s v="Open"/>
    <x v="1"/>
    <x v="2"/>
    <s v="niteen.tikone@philips.com"/>
    <m/>
    <d v="2022-02-08T16:46:25"/>
    <d v="2022-02-17T16:46:22"/>
    <x v="2"/>
    <s v="India"/>
    <n v="474053"/>
    <d v="2022-02-21T00:00:00"/>
    <x v="23"/>
    <x v="1"/>
    <x v="2"/>
    <e v="#NUM!"/>
  </r>
  <r>
    <s v="REQ2510295"/>
    <s v="Pavak Dave"/>
    <s v="SCTASK2829976"/>
    <s v="RITM2528608"/>
    <s v="Pavak Dave"/>
    <x v="0"/>
    <s v="On-Boarding Global Support"/>
    <s v="Desk Worker"/>
    <s v="PC"/>
    <s v="Open"/>
    <x v="1"/>
    <x v="2"/>
    <s v="niteen.tikone@philips.com"/>
    <m/>
    <d v="2022-02-08T16:48:18"/>
    <d v="2022-02-17T16:48:14"/>
    <x v="2"/>
    <s v="India"/>
    <n v="474053"/>
    <d v="2022-02-21T00:00:00"/>
    <x v="23"/>
    <x v="1"/>
    <x v="2"/>
    <e v="#NUM!"/>
  </r>
  <r>
    <s v="REQ2510301"/>
    <s v="Pavak Dave"/>
    <s v="SCTASK2829983"/>
    <s v="RITM2528614"/>
    <s v="Pavak Dave"/>
    <x v="0"/>
    <s v="On-Boarding Global Support"/>
    <s v="Desk Worker"/>
    <s v="PC"/>
    <s v="Open"/>
    <x v="1"/>
    <x v="2"/>
    <s v="niteen.tikone@philips.com"/>
    <m/>
    <d v="2022-02-08T16:50:16"/>
    <d v="2022-02-17T16:50:12"/>
    <x v="2"/>
    <s v="India"/>
    <n v="474053"/>
    <d v="2022-02-21T00:00:00"/>
    <x v="23"/>
    <x v="1"/>
    <x v="2"/>
    <e v="#NUM!"/>
  </r>
  <r>
    <s v="REQ2510305"/>
    <s v="Pavak Dave"/>
    <s v="SCTASK2829994"/>
    <s v="RITM2528618"/>
    <s v="Pavak Dave"/>
    <x v="0"/>
    <s v="On-Boarding Global Support"/>
    <s v="Desk Worker"/>
    <s v="PC"/>
    <s v="Open"/>
    <x v="1"/>
    <x v="2"/>
    <s v="niteen.tikone@philips.com"/>
    <m/>
    <d v="2022-02-08T16:52:21"/>
    <d v="2022-02-17T16:52:18"/>
    <x v="2"/>
    <s v="India"/>
    <n v="474053"/>
    <d v="2022-02-21T00:00:00"/>
    <x v="23"/>
    <x v="1"/>
    <x v="2"/>
    <e v="#NUM!"/>
  </r>
  <r>
    <s v="REQ2510312"/>
    <s v="Pavak Dave"/>
    <s v="SCTASK2830005"/>
    <s v="RITM2528625"/>
    <s v="Pavak Dave"/>
    <x v="0"/>
    <s v="On-Boarding Global Support"/>
    <s v="Desk Worker"/>
    <s v="PC"/>
    <s v="Open"/>
    <x v="1"/>
    <x v="2"/>
    <s v="niteen.tikone@philips.com"/>
    <m/>
    <d v="2022-02-08T16:55:09"/>
    <d v="2022-02-17T16:55:05"/>
    <x v="2"/>
    <s v="India"/>
    <n v="474053"/>
    <d v="2022-02-21T00:00:00"/>
    <x v="23"/>
    <x v="1"/>
    <x v="2"/>
    <e v="#NUM!"/>
  </r>
  <r>
    <s v="REQ2510319"/>
    <s v="Pavak Dave"/>
    <s v="SCTASK2830019"/>
    <s v="RITM2528632"/>
    <s v="Pavak Dave"/>
    <x v="0"/>
    <s v="On-Boarding Global Support"/>
    <s v="Desk Worker"/>
    <s v="PC"/>
    <s v="Open"/>
    <x v="1"/>
    <x v="2"/>
    <s v="niteen.tikone@philips.com"/>
    <m/>
    <d v="2022-02-08T16:57:04"/>
    <d v="2022-02-17T16:57:00"/>
    <x v="2"/>
    <s v="India"/>
    <n v="474053"/>
    <d v="2022-02-21T00:00:00"/>
    <x v="23"/>
    <x v="1"/>
    <x v="2"/>
    <e v="#NUM!"/>
  </r>
  <r>
    <s v="REQ2508890"/>
    <s v="Karthiga Logeshwaran"/>
    <s v="SCTASK2830759"/>
    <s v="RITM2527186"/>
    <s v="Karthiga Logeshwaran"/>
    <x v="3"/>
    <s v="R&amp;D INDIA Software/Installation SUPPORT"/>
    <s v="HT India R&amp;D Licensed software orders"/>
    <s v="HT India R&amp;D Licensed software orders"/>
    <s v="Work in Progress"/>
    <x v="2"/>
    <x v="4"/>
    <s v="arunkumar.krishnappa@philips.com"/>
    <m/>
    <d v="2022-02-09T03:58:33"/>
    <d v="2022-02-21T17:00:00"/>
    <x v="1"/>
    <s v="India"/>
    <n v="470770"/>
    <d v="2022-02-21T00:00:00"/>
    <x v="24"/>
    <x v="0"/>
    <x v="0"/>
    <s v="0 days, 17 hours, "/>
  </r>
  <r>
    <s v="REQ2510903"/>
    <s v="Prasanna Kumar T"/>
    <s v="SCTASK2830853"/>
    <s v="RITM2529228"/>
    <s v="Prasanna Kumar T"/>
    <x v="1"/>
    <s v="Off-Boarding Global Support"/>
    <s v="Employee / Contingent worker - Offboarding"/>
    <s v="Asset retrieval"/>
    <s v="Work in Progress"/>
    <x v="1"/>
    <x v="1"/>
    <s v="manjunath.k@philips.com"/>
    <m/>
    <d v="2022-02-09T04:54:29"/>
    <d v="2022-02-18T04:54:26"/>
    <x v="1"/>
    <s v="India"/>
    <n v="470770"/>
    <d v="2022-02-21T00:00:00"/>
    <x v="24"/>
    <x v="1"/>
    <x v="1"/>
    <e v="#NUM!"/>
  </r>
  <r>
    <s v="REQ2510930"/>
    <s v="Bharathraj Bhandary"/>
    <s v="SCTASK2830891"/>
    <s v="RITM2529255"/>
    <s v="Bharathraj Bhandary"/>
    <x v="1"/>
    <s v="Off-Boarding Global Support"/>
    <s v="Employee / Contingent worker - Offboarding"/>
    <s v="Asset retrieval"/>
    <s v="Work in Progress"/>
    <x v="1"/>
    <x v="1"/>
    <s v="manjunath.k@philips.com"/>
    <m/>
    <d v="2022-02-09T05:20:21"/>
    <d v="2022-02-18T05:20:18"/>
    <x v="1"/>
    <s v="India"/>
    <n v="470770"/>
    <d v="2022-02-21T00:00:00"/>
    <x v="24"/>
    <x v="1"/>
    <x v="1"/>
    <e v="#NUM!"/>
  </r>
  <r>
    <s v="REQ2510934"/>
    <s v="Bharathraj Bhandary"/>
    <s v="SCTASK2830897"/>
    <s v="RITM2529259"/>
    <s v="Bharathraj Bhandary"/>
    <x v="1"/>
    <s v="Off-Boarding Global Support"/>
    <s v="Employee / Contingent worker - Offboarding"/>
    <s v="Asset retrieval"/>
    <s v="Work in Progress"/>
    <x v="1"/>
    <x v="1"/>
    <s v="manjunath.k@philips.com"/>
    <m/>
    <d v="2022-02-09T05:22:36"/>
    <d v="2022-03-08T05:22:33"/>
    <x v="1"/>
    <s v="India"/>
    <n v="470770"/>
    <d v="2022-02-21T00:00:00"/>
    <x v="24"/>
    <x v="1"/>
    <x v="1"/>
    <s v="15 days, 5 hours, "/>
  </r>
  <r>
    <s v="REQ2511704"/>
    <s v="Rupan Sarkar"/>
    <s v="SCTASK2831922"/>
    <s v="RITM2530035"/>
    <s v="Rupan Sarkar"/>
    <x v="1"/>
    <s v="Off-Boarding Global Support"/>
    <s v="Employee / Contingent worker - Offboarding"/>
    <s v="Asset retrieval"/>
    <s v="Work in Progress"/>
    <x v="1"/>
    <x v="2"/>
    <s v="niteen.tikone@philips.com"/>
    <m/>
    <d v="2022-02-09T10:49:22"/>
    <d v="2022-05-06T11:49:19"/>
    <x v="2"/>
    <s v="India"/>
    <n v="474053"/>
    <d v="2022-02-21T00:00:00"/>
    <x v="24"/>
    <x v="1"/>
    <x v="2"/>
    <s v="74 days, 11 hours, "/>
  </r>
  <r>
    <s v="REQ2511776"/>
    <s v="Guruprasad K"/>
    <s v="SCTASK2832003"/>
    <s v="RITM2530109"/>
    <s v="Guruprasad K"/>
    <x v="2"/>
    <s v="PC HARDWARE REQUEST GLOBAL SUPPORT"/>
    <s v="Return user equipment"/>
    <s v="Collect device from requestor"/>
    <s v="Open"/>
    <x v="2"/>
    <x v="0"/>
    <m/>
    <m/>
    <d v="2022-02-09T11:17:38"/>
    <d v="2022-02-17T14:17:36"/>
    <x v="1"/>
    <s v="India"/>
    <n v="470770"/>
    <d v="2022-02-21T00:00:00"/>
    <x v="24"/>
    <x v="0"/>
    <x v="0"/>
    <e v="#NUM!"/>
  </r>
  <r>
    <s v="REQ2511799"/>
    <s v="Mayur Agrawal"/>
    <s v="SCTASK2832029"/>
    <s v="RITM2530132"/>
    <s v="Mayur Agrawal"/>
    <x v="1"/>
    <s v="Off-Boarding Global Support"/>
    <s v="Employee / Contingent worker - Offboarding"/>
    <s v="Asset retrieval"/>
    <s v="Work in Progress"/>
    <x v="1"/>
    <x v="1"/>
    <s v="manjunath.k@philips.com"/>
    <m/>
    <d v="2022-02-09T11:23:30"/>
    <d v="2022-02-25T11:23:27"/>
    <x v="1"/>
    <s v="India"/>
    <n v="474012"/>
    <d v="2022-02-21T00:00:00"/>
    <x v="24"/>
    <x v="1"/>
    <x v="1"/>
    <s v="4 days, 11 hours, "/>
  </r>
  <r>
    <s v="REQ2511926"/>
    <s v="Srinivas Vepareddigari"/>
    <s v="SCTASK2832216"/>
    <s v="RITM2530260"/>
    <s v="Srinivas Vepareddigari"/>
    <x v="1"/>
    <s v="Off-Boarding Global Support"/>
    <s v="Employee / Contingent worker - Offboarding"/>
    <s v="Asset retrieval"/>
    <s v="Work in Progress"/>
    <x v="1"/>
    <x v="2"/>
    <s v="niteen.tikone@philips.com"/>
    <m/>
    <d v="2022-02-09T12:08:43"/>
    <d v="2022-04-08T13:08:40"/>
    <x v="5"/>
    <s v="India"/>
    <n v="473595"/>
    <d v="2022-02-21T00:00:00"/>
    <x v="24"/>
    <x v="1"/>
    <x v="2"/>
    <s v="46 days, 13 hours, "/>
  </r>
  <r>
    <s v="REQ2513368"/>
    <s v="Tushar Madhukar Bhalerao"/>
    <s v="SCTASK2833954"/>
    <s v="RITM2531735"/>
    <s v="Tushar Madhukar Bhalerao"/>
    <x v="0"/>
    <s v="On-Boarding Global Support"/>
    <s v="Mobile Worker"/>
    <s v="PC"/>
    <s v="Work in Progress"/>
    <x v="1"/>
    <x v="2"/>
    <s v="niteen.tikone@philips.com"/>
    <m/>
    <d v="2022-02-10T05:02:48"/>
    <d v="2022-02-28T05:00:08"/>
    <x v="5"/>
    <s v="India"/>
    <n v="473595"/>
    <d v="2022-02-21T00:00:00"/>
    <x v="25"/>
    <x v="1"/>
    <x v="2"/>
    <s v="7 days, 5 hours, "/>
  </r>
  <r>
    <s v="REQ2513492"/>
    <s v="Abhishek Kumar"/>
    <s v="SCTASK2834141"/>
    <s v="RITM2531862"/>
    <s v="Abhishek Kumar"/>
    <x v="3"/>
    <s v="R&amp;D INDIA Software/Installation SUPPORT"/>
    <s v="HT India R&amp;D Licensed software orders"/>
    <s v="HT India R&amp;D Licensed software orders"/>
    <s v="Open"/>
    <x v="2"/>
    <x v="5"/>
    <s v="Pavan.Kenera@philips.com"/>
    <m/>
    <d v="2022-02-10T07:02:31"/>
    <d v="2022-02-22T17:00:00"/>
    <x v="1"/>
    <s v="India"/>
    <n v="470770"/>
    <d v="2022-02-21T00:00:00"/>
    <x v="25"/>
    <x v="2"/>
    <x v="1"/>
    <s v="1 days, 17 hours, "/>
  </r>
  <r>
    <s v="REQ2513528"/>
    <s v="Gowrishankar KA"/>
    <s v="SCTASK2834168"/>
    <s v="RITM2531898"/>
    <s v="Gowrishankar KA"/>
    <x v="1"/>
    <s v="Off-Boarding Global Support"/>
    <s v="Employee / Contingent worker - Offboarding"/>
    <s v="Asset retrieval"/>
    <s v="Work in Progress"/>
    <x v="1"/>
    <x v="1"/>
    <s v="manjunath.k@philips.com"/>
    <m/>
    <d v="2022-02-10T07:17:11"/>
    <d v="2022-02-21T07:17:08"/>
    <x v="1"/>
    <s v="India"/>
    <n v="470770"/>
    <d v="2022-02-21T00:00:00"/>
    <x v="25"/>
    <x v="1"/>
    <x v="1"/>
    <s v="0 days, 7 hours, "/>
  </r>
  <r>
    <s v="REQ2513621"/>
    <s v="Binu Orakkan"/>
    <s v="SCTASK2834279"/>
    <s v="RITM2531992"/>
    <s v="Binu Orakkan"/>
    <x v="1"/>
    <s v="Off-Boarding Global Support"/>
    <s v="Employee / Contingent worker - Offboarding"/>
    <s v="Asset retrieval"/>
    <s v="Work in Progress"/>
    <x v="1"/>
    <x v="1"/>
    <s v="manjunath.k@philips.com"/>
    <m/>
    <d v="2022-02-10T08:01:48"/>
    <d v="2022-02-25T08:01:45"/>
    <x v="1"/>
    <s v="India"/>
    <n v="470770"/>
    <d v="2022-02-21T00:00:00"/>
    <x v="25"/>
    <x v="1"/>
    <x v="1"/>
    <s v="4 days, 8 hours, "/>
  </r>
  <r>
    <s v="REQ2513862"/>
    <s v="Pooja Sharma"/>
    <s v="SCTASK2834583"/>
    <s v="RITM2532234"/>
    <s v="Pooja Sharma"/>
    <x v="2"/>
    <s v="PC HARDWARE REQUEST GLOBAL SUPPORT"/>
    <s v="Request a Power Adapter"/>
    <s v="Request a Power Adapter"/>
    <s v="Open"/>
    <x v="2"/>
    <x v="0"/>
    <m/>
    <m/>
    <d v="2022-02-10T09:38:54"/>
    <d v="2022-02-21T09:38:52"/>
    <x v="1"/>
    <s v="India"/>
    <n v="470770"/>
    <d v="2022-02-21T00:00:00"/>
    <x v="25"/>
    <x v="0"/>
    <x v="0"/>
    <s v="0 days, 9 hours, "/>
  </r>
  <r>
    <s v="REQ2514174"/>
    <s v="Adrian Saracila"/>
    <s v="SCTASK2834948"/>
    <s v="RITM2532546"/>
    <s v="Adrian Saracila"/>
    <x v="0"/>
    <s v="On-Boarding Global Support"/>
    <s v="Engineering Worker"/>
    <s v="Orastie - Prepare Safenet token"/>
    <s v="Open"/>
    <x v="1"/>
    <x v="0"/>
    <m/>
    <m/>
    <d v="2022-02-10T11:14:55"/>
    <d v="2022-02-21T11:14:52"/>
    <x v="6"/>
    <m/>
    <n v="470770"/>
    <d v="2022-02-21T00:00:00"/>
    <x v="25"/>
    <x v="0"/>
    <x v="0"/>
    <s v="0 days, 11 hours, "/>
  </r>
  <r>
    <s v="REQ2514174"/>
    <s v="Adrian Saracila"/>
    <s v="SCTASK2834951"/>
    <s v="RITM2532546"/>
    <s v="Adrian Saracila"/>
    <x v="0"/>
    <s v="On-Boarding Global Support"/>
    <s v="Engineering Worker"/>
    <s v="Orastie - PC"/>
    <s v="Open"/>
    <x v="1"/>
    <x v="0"/>
    <m/>
    <m/>
    <d v="2022-02-10T11:14:55"/>
    <d v="2022-02-21T11:14:52"/>
    <x v="6"/>
    <m/>
    <n v="470770"/>
    <d v="2022-02-21T00:00:00"/>
    <x v="25"/>
    <x v="0"/>
    <x v="0"/>
    <s v="0 days, 11 hours, "/>
  </r>
  <r>
    <s v="REQ2514174"/>
    <s v="Adrian Saracila"/>
    <s v="SCTASK2834952"/>
    <s v="RITM2532546"/>
    <s v="Adrian Saracila"/>
    <x v="0"/>
    <s v="On-Boarding Global Support"/>
    <s v="Engineering Worker"/>
    <s v="Orastie - Keyboard / Mouse / USB"/>
    <s v="Open"/>
    <x v="1"/>
    <x v="0"/>
    <m/>
    <m/>
    <d v="2022-02-10T11:14:55"/>
    <d v="2022-02-21T11:14:52"/>
    <x v="6"/>
    <m/>
    <n v="470770"/>
    <d v="2022-02-21T00:00:00"/>
    <x v="25"/>
    <x v="0"/>
    <x v="0"/>
    <s v="0 days, 11 hours, "/>
  </r>
  <r>
    <s v="REQ2514328"/>
    <s v="Bharath Shivashankar"/>
    <s v="SCTASK2835152"/>
    <s v="RITM2532702"/>
    <s v="Bharath Shivashankar"/>
    <x v="2"/>
    <s v="PC HARDWARE REQUEST GLOBAL SUPPORT"/>
    <s v="Return user equipment"/>
    <s v="Collect device from requestor"/>
    <s v="Open"/>
    <x v="2"/>
    <x v="0"/>
    <m/>
    <m/>
    <d v="2022-02-10T12:11:10"/>
    <d v="2022-02-18T15:11:08"/>
    <x v="1"/>
    <s v="India"/>
    <n v="470770"/>
    <d v="2022-02-21T00:00:00"/>
    <x v="25"/>
    <x v="0"/>
    <x v="0"/>
    <e v="#NUM!"/>
  </r>
  <r>
    <s v="REQ2514568"/>
    <s v="Pallavi Priya"/>
    <s v="SCTASK2835414"/>
    <s v="RITM2532947"/>
    <s v="Pallavi Priya"/>
    <x v="1"/>
    <s v="Off-Boarding Global Support"/>
    <s v="Employee / Contingent worker - Offboarding"/>
    <s v="Asset retrieval"/>
    <s v="Work in Progress"/>
    <x v="1"/>
    <x v="1"/>
    <s v="manjunath.k@philips.com"/>
    <m/>
    <d v="2022-02-10T13:41:23"/>
    <d v="2022-02-24T13:41:20"/>
    <x v="1"/>
    <s v="India"/>
    <n v="470770"/>
    <d v="2022-02-21T00:00:00"/>
    <x v="25"/>
    <x v="1"/>
    <x v="1"/>
    <s v="3 days, 13 hours, "/>
  </r>
  <r>
    <s v="REQ2514920"/>
    <s v="Santosh Yalawar"/>
    <s v="SCTASK2835848"/>
    <s v="RITM2533304"/>
    <s v="Santosh Yalawar"/>
    <x v="1"/>
    <s v="Off-Boarding Global Support"/>
    <s v="Employee / Contingent worker - Offboarding"/>
    <s v="Asset retrieval"/>
    <s v="Work in Progress"/>
    <x v="1"/>
    <x v="1"/>
    <s v="manjunath.k@philips.com"/>
    <m/>
    <d v="2022-02-10T15:57:55"/>
    <d v="2022-02-21T15:57:52"/>
    <x v="1"/>
    <s v="India"/>
    <n v="470770"/>
    <d v="2022-02-21T00:00:00"/>
    <x v="25"/>
    <x v="1"/>
    <x v="1"/>
    <s v="0 days, 15 hours, "/>
  </r>
  <r>
    <s v="REQ2515712"/>
    <s v="Madhavi Joshi"/>
    <s v="SCTASK2836991"/>
    <s v="RITM2534107"/>
    <s v="Madhavi Joshi"/>
    <x v="0"/>
    <s v="On-Boarding Global Support"/>
    <s v="Desk Worker"/>
    <s v="PC"/>
    <s v="Work in Progress"/>
    <x v="1"/>
    <x v="2"/>
    <s v="niteen.tikone@philips.com"/>
    <m/>
    <d v="2022-02-11T07:05:00"/>
    <d v="2022-02-22T07:04:56"/>
    <x v="2"/>
    <s v="India"/>
    <n v="474053"/>
    <d v="2022-02-21T00:00:00"/>
    <x v="26"/>
    <x v="1"/>
    <x v="2"/>
    <s v="1 days, 7 hours, "/>
  </r>
  <r>
    <s v="REQ2515715"/>
    <s v="Madhavi Joshi"/>
    <s v="SCTASK2837002"/>
    <s v="RITM2534110"/>
    <s v="Madhavi Joshi"/>
    <x v="0"/>
    <s v="On-Boarding Global Support"/>
    <s v="Desk Worker"/>
    <s v="PC"/>
    <s v="Work in Progress"/>
    <x v="1"/>
    <x v="2"/>
    <s v="niteen.tikone@philips.com"/>
    <m/>
    <d v="2022-02-11T07:08:02"/>
    <d v="2022-02-22T07:07:58"/>
    <x v="2"/>
    <s v="India"/>
    <n v="474053"/>
    <d v="2022-02-21T00:00:00"/>
    <x v="26"/>
    <x v="1"/>
    <x v="2"/>
    <s v="1 days, 7 hours, "/>
  </r>
  <r>
    <s v="REQ2515717"/>
    <s v="Madhavi Joshi"/>
    <s v="SCTASK2837008"/>
    <s v="RITM2534112"/>
    <s v="Madhavi Joshi"/>
    <x v="0"/>
    <s v="On-Boarding Global Support"/>
    <s v="Desk Worker"/>
    <s v="PC"/>
    <s v="Work in Progress"/>
    <x v="1"/>
    <x v="2"/>
    <s v="niteen.tikone@philips.com"/>
    <m/>
    <d v="2022-02-11T07:10:15"/>
    <d v="2022-02-22T07:10:12"/>
    <x v="2"/>
    <s v="India"/>
    <n v="474053"/>
    <d v="2022-02-21T00:00:00"/>
    <x v="26"/>
    <x v="1"/>
    <x v="2"/>
    <s v="1 days, 7 hours, "/>
  </r>
  <r>
    <s v="REQ2515720"/>
    <s v="Madhavi Joshi"/>
    <s v="SCTASK2837017"/>
    <s v="RITM2534115"/>
    <s v="Madhavi Joshi"/>
    <x v="0"/>
    <s v="On-Boarding Global Support"/>
    <s v="Desk Worker"/>
    <s v="PC"/>
    <s v="Work in Progress"/>
    <x v="1"/>
    <x v="2"/>
    <s v="niteen.tikone@philips.com"/>
    <m/>
    <d v="2022-02-11T07:12:54"/>
    <d v="2022-02-22T07:12:50"/>
    <x v="2"/>
    <s v="India"/>
    <n v="474053"/>
    <d v="2022-02-21T00:00:00"/>
    <x v="26"/>
    <x v="1"/>
    <x v="2"/>
    <s v="1 days, 7 hours, "/>
  </r>
  <r>
    <s v="REQ2515725"/>
    <s v="Madhavi Joshi"/>
    <s v="SCTASK2837029"/>
    <s v="RITM2534120"/>
    <s v="Madhavi Joshi"/>
    <x v="0"/>
    <s v="On-Boarding Global Support"/>
    <s v="Desk Worker"/>
    <s v="PC"/>
    <s v="Work in Progress"/>
    <x v="1"/>
    <x v="2"/>
    <s v="niteen.tikone@philips.com"/>
    <m/>
    <d v="2022-02-11T07:15:37"/>
    <d v="2022-02-22T07:15:34"/>
    <x v="2"/>
    <s v="India"/>
    <n v="474053"/>
    <d v="2022-02-21T00:00:00"/>
    <x v="26"/>
    <x v="1"/>
    <x v="2"/>
    <s v="1 days, 7 hours, "/>
  </r>
  <r>
    <s v="REQ2515732"/>
    <s v="Madhavi Joshi"/>
    <s v="SCTASK2837045"/>
    <s v="RITM2534127"/>
    <s v="Madhavi Joshi"/>
    <x v="0"/>
    <s v="On-Boarding Global Support"/>
    <s v="Desk Worker"/>
    <s v="PC"/>
    <s v="Work in Progress"/>
    <x v="1"/>
    <x v="2"/>
    <s v="niteen.tikone@philips.com"/>
    <m/>
    <d v="2022-02-11T07:19:19"/>
    <d v="2022-02-22T07:19:16"/>
    <x v="2"/>
    <s v="India"/>
    <n v="474053"/>
    <d v="2022-02-21T00:00:00"/>
    <x v="26"/>
    <x v="1"/>
    <x v="2"/>
    <s v="1 days, 7 hours, "/>
  </r>
  <r>
    <s v="REQ2515734"/>
    <s v="Madhavi Joshi"/>
    <s v="SCTASK2837051"/>
    <s v="RITM2534129"/>
    <s v="Madhavi Joshi"/>
    <x v="0"/>
    <s v="On-Boarding Global Support"/>
    <s v="Desk Worker"/>
    <s v="PC"/>
    <s v="Work in Progress"/>
    <x v="1"/>
    <x v="2"/>
    <s v="niteen.tikone@philips.com"/>
    <m/>
    <d v="2022-02-11T07:21:17"/>
    <d v="2022-02-22T07:21:14"/>
    <x v="2"/>
    <s v="India"/>
    <n v="474053"/>
    <d v="2022-02-21T00:00:00"/>
    <x v="26"/>
    <x v="1"/>
    <x v="2"/>
    <s v="1 days, 7 hours, "/>
  </r>
  <r>
    <s v="REQ2515829"/>
    <s v="Ritika Jain"/>
    <s v="SCTASK2837213"/>
    <s v="RITM2534224"/>
    <s v="Ritika Jain"/>
    <x v="1"/>
    <s v="Off-Boarding Global Support"/>
    <s v="Employee / Contingent worker - Offboarding"/>
    <s v="Asset retrieval"/>
    <s v="Work in Progress"/>
    <x v="1"/>
    <x v="1"/>
    <s v="manjunath.k@philips.com"/>
    <m/>
    <d v="2022-02-11T08:11:23"/>
    <d v="2022-02-22T08:11:20"/>
    <x v="1"/>
    <s v="India"/>
    <n v="470770"/>
    <d v="2022-02-21T00:00:00"/>
    <x v="26"/>
    <x v="1"/>
    <x v="1"/>
    <s v="1 days, 8 hours, "/>
  </r>
  <r>
    <s v="REQ2516074"/>
    <s v="Anshul Kumar"/>
    <s v="SCTASK2837463"/>
    <s v="RITM2534470"/>
    <s v="Anshul Kumar"/>
    <x v="1"/>
    <s v="Off-Boarding Global Support"/>
    <s v="Employee / Contingent worker - Offboarding"/>
    <s v="Asset retrieval"/>
    <s v="Work in Progress"/>
    <x v="1"/>
    <x v="1"/>
    <s v="manjunath.k@philips.com"/>
    <m/>
    <d v="2022-02-11T09:40:11"/>
    <d v="2022-02-23T09:40:08"/>
    <x v="1"/>
    <s v="India"/>
    <n v="470770"/>
    <d v="2022-02-21T00:00:00"/>
    <x v="26"/>
    <x v="1"/>
    <x v="1"/>
    <s v="2 days, 9 hours, "/>
  </r>
  <r>
    <s v="REQ2516704"/>
    <s v="Deepa Miraskar"/>
    <s v="SCTASK2838308"/>
    <s v="RITM2535106"/>
    <s v="Deepa Miraskar"/>
    <x v="1"/>
    <s v="Off-Boarding Global Support"/>
    <s v="Employee / Contingent worker - Offboarding"/>
    <s v="Asset retrieval"/>
    <s v="Work in Progress"/>
    <x v="1"/>
    <x v="1"/>
    <s v="manjunath.k@philips.com"/>
    <m/>
    <d v="2022-02-11T14:02:27"/>
    <d v="2022-02-28T14:02:23"/>
    <x v="3"/>
    <s v="India"/>
    <n v="470770"/>
    <d v="2022-02-21T00:00:00"/>
    <x v="26"/>
    <x v="1"/>
    <x v="1"/>
    <s v="7 days, 14 hours, "/>
  </r>
  <r>
    <s v="REQ2517158"/>
    <s v="Damodar Pai"/>
    <s v="SCTASK2838978"/>
    <s v="RITM2535564"/>
    <s v="Damodar Pai"/>
    <x v="1"/>
    <s v="Off-Boarding Global Support"/>
    <s v="Employee / Contingent worker - Offboarding"/>
    <s v="Asset retrieval"/>
    <s v="Work in Progress"/>
    <x v="1"/>
    <x v="1"/>
    <s v="manjunath.k@philips.com"/>
    <m/>
    <d v="2022-02-11T17:57:52"/>
    <d v="2022-02-22T17:57:49"/>
    <x v="1"/>
    <s v="India"/>
    <n v="470770"/>
    <d v="2022-02-21T00:00:00"/>
    <x v="26"/>
    <x v="1"/>
    <x v="1"/>
    <s v="1 days, 17 hours, "/>
  </r>
  <r>
    <s v="REQ2517489"/>
    <s v="Binu Orakkan"/>
    <s v="SCTASK2839364"/>
    <s v="RITM2535897"/>
    <s v="Binu Orakkan"/>
    <x v="1"/>
    <s v="Off-Boarding Global Support"/>
    <s v="Employee / Contingent worker - Offboarding"/>
    <s v="Asset retrieval"/>
    <s v="Work in Progress"/>
    <x v="1"/>
    <x v="1"/>
    <s v="manjunath.k@philips.com"/>
    <m/>
    <d v="2022-02-12T17:54:38"/>
    <d v="2022-02-23T00:00:00"/>
    <x v="1"/>
    <s v="India"/>
    <n v="470770"/>
    <d v="2022-02-21T00:00:00"/>
    <x v="27"/>
    <x v="1"/>
    <x v="1"/>
    <s v="2 days, 0 hours, "/>
  </r>
  <r>
    <s v="REQ2517556"/>
    <s v="Jestin Mathew"/>
    <s v="SCTASK2839430"/>
    <s v="RITM2535969"/>
    <s v="Jestin Mathew"/>
    <x v="1"/>
    <s v="Off-Boarding Global Support"/>
    <s v="Employee / Contingent worker - Offboarding"/>
    <s v="Asset retrieval"/>
    <s v="Work in Progress"/>
    <x v="1"/>
    <x v="1"/>
    <s v="manjunath.k@philips.com"/>
    <m/>
    <d v="2022-02-13T07:10:05"/>
    <d v="2022-02-25T07:10:00"/>
    <x v="1"/>
    <s v="India"/>
    <n v="470770"/>
    <d v="2022-02-21T00:00:00"/>
    <x v="27"/>
    <x v="1"/>
    <x v="1"/>
    <s v="4 days, 7 hours, "/>
  </r>
  <r>
    <s v="REQ2517657"/>
    <s v="ShanthaLakshmi Gunasheelan"/>
    <s v="SCTASK2839592"/>
    <s v="RITM2536070"/>
    <s v="ShanthaLakshmi Gunasheelan"/>
    <x v="1"/>
    <s v="Off-Boarding Global Support"/>
    <s v="Contractor - Offboarding"/>
    <s v="Asset retrieval"/>
    <s v="Work in Progress"/>
    <x v="1"/>
    <x v="1"/>
    <s v="manjunath.k@philips.com"/>
    <m/>
    <d v="2022-02-13T18:21:35"/>
    <d v="2022-02-23T00:00:00"/>
    <x v="1"/>
    <s v="India"/>
    <n v="470770"/>
    <d v="2022-02-21T00:00:00"/>
    <x v="27"/>
    <x v="1"/>
    <x v="1"/>
    <s v="2 days, 0 hours, "/>
  </r>
  <r>
    <s v="REQ2517778"/>
    <s v="Gaurav Chaturvedi"/>
    <s v="SCTASK2839764"/>
    <s v="RITM2536191"/>
    <s v="Gaurav Chaturvedi"/>
    <x v="1"/>
    <s v="Off-Boarding Global Support"/>
    <s v="Employee / Contingent worker - Offboarding"/>
    <s v="Asset retrieval Niki Pal 18-02 @HBT"/>
    <s v="Open"/>
    <x v="1"/>
    <x v="0"/>
    <m/>
    <m/>
    <d v="2022-02-14T04:48:30"/>
    <d v="2022-02-23T04:48:27"/>
    <x v="1"/>
    <s v="India"/>
    <n v="474012"/>
    <d v="2022-02-21T00:00:00"/>
    <x v="27"/>
    <x v="0"/>
    <x v="0"/>
    <s v="2 days, 4 hours, "/>
  </r>
  <r>
    <s v="REQ2517832"/>
    <s v="Karthik Rao"/>
    <s v="SCTASK2839818"/>
    <s v="RITM2536245"/>
    <s v="Karthik Rao"/>
    <x v="1"/>
    <s v="Off-Boarding Global Support"/>
    <s v="Contractor - Offboarding"/>
    <s v="Asset retrieval"/>
    <s v="Work in Progress"/>
    <x v="1"/>
    <x v="1"/>
    <s v="manjunath.k@philips.com"/>
    <m/>
    <d v="2022-02-14T05:57:06"/>
    <d v="2022-02-23T05:57:00"/>
    <x v="1"/>
    <s v="India"/>
    <n v="470770"/>
    <d v="2022-02-21T00:00:00"/>
    <x v="27"/>
    <x v="1"/>
    <x v="1"/>
    <s v="2 days, 5 hours, "/>
  </r>
  <r>
    <s v="REQ2517886"/>
    <s v="Ajit Kumar"/>
    <s v="SCTASK2839891"/>
    <s v="RITM2536299"/>
    <s v="Ajit Kumar"/>
    <x v="1"/>
    <s v="Off-Boarding Global Support"/>
    <s v="Employee / Contingent worker - Offboarding"/>
    <s v="Asset retrieval"/>
    <s v="Open"/>
    <x v="1"/>
    <x v="2"/>
    <s v="niteen.tikone@philips.com"/>
    <m/>
    <d v="2022-02-14T06:46:04"/>
    <d v="2022-03-31T07:46:01"/>
    <x v="5"/>
    <s v="India"/>
    <n v="473595"/>
    <d v="2022-02-21T00:00:00"/>
    <x v="27"/>
    <x v="1"/>
    <x v="2"/>
    <s v="38 days, 7 hours, "/>
  </r>
  <r>
    <s v="REQ2518206"/>
    <s v="Meghana Mulpuri"/>
    <s v="SCTASK2840397"/>
    <s v="RITM2536624"/>
    <s v="Meghana Mulpuri"/>
    <x v="2"/>
    <s v="PC HARDWARE REQUEST GLOBAL SUPPORT"/>
    <s v="Return user equipment"/>
    <s v="Collect device from requestor"/>
    <s v="Work in Progress"/>
    <x v="1"/>
    <x v="1"/>
    <s v="manjunath.k@philips.com"/>
    <m/>
    <d v="2022-02-14T09:37:11"/>
    <d v="2022-02-22T12:37:09"/>
    <x v="1"/>
    <s v="India"/>
    <n v="470770"/>
    <d v="2022-02-21T00:00:00"/>
    <x v="27"/>
    <x v="1"/>
    <x v="1"/>
    <s v="1 days, 12 hours, "/>
  </r>
  <r>
    <s v="REQ2518201"/>
    <s v="Aditya Prabhat"/>
    <s v="SCTASK2840434"/>
    <s v="RITM2536619"/>
    <s v="Aditya Prabhat"/>
    <x v="3"/>
    <s v="R&amp;D INDIA Software/Installation SUPPORT"/>
    <s v="HT India R&amp;D Licensed software orders"/>
    <s v="HT India R&amp;D Licensed software orders"/>
    <s v="Work in Progress"/>
    <x v="2"/>
    <x v="5"/>
    <s v="Pavan.Kenera@philips.com"/>
    <m/>
    <d v="2022-02-14T09:44:33"/>
    <d v="2022-02-25T09:44:31"/>
    <x v="1"/>
    <s v="India"/>
    <n v="470770"/>
    <d v="2022-02-21T00:00:00"/>
    <x v="27"/>
    <x v="2"/>
    <x v="1"/>
    <s v="4 days, 9 hours, "/>
  </r>
  <r>
    <s v="REQ2518320"/>
    <s v="Swathy Lekshmy Somasekharan Nair"/>
    <s v="SCTASK2840589"/>
    <s v="RITM2536746"/>
    <s v="Swathy Lekshmy Somasekharan Nair"/>
    <x v="2"/>
    <s v="PC HARDWARE REQUEST GLOBAL SUPPORT"/>
    <s v="Return user equipment"/>
    <s v="Collect device from requestor"/>
    <s v="Work in Progress"/>
    <x v="1"/>
    <x v="1"/>
    <s v="manjunath.k@philips.com"/>
    <m/>
    <d v="2022-02-14T10:16:18"/>
    <d v="2022-02-22T13:16:16"/>
    <x v="5"/>
    <s v="India"/>
    <n v="473595"/>
    <d v="2022-02-21T00:00:00"/>
    <x v="27"/>
    <x v="1"/>
    <x v="1"/>
    <s v="1 days, 13 hours, "/>
  </r>
  <r>
    <s v="REQ2518665"/>
    <s v="Mohan N"/>
    <s v="SCTASK2841104"/>
    <s v="RITM2537095"/>
    <s v="Mohan N"/>
    <x v="2"/>
    <s v="PC HARDWARE REQUEST GLOBAL SUPPORT"/>
    <s v="Return user equipment"/>
    <s v="Collect device from requestor"/>
    <s v="Work in Progress"/>
    <x v="1"/>
    <x v="1"/>
    <s v="manjunath.k@philips.com"/>
    <m/>
    <d v="2022-02-14T12:27:12"/>
    <d v="2022-02-22T15:27:10"/>
    <x v="1"/>
    <s v="India"/>
    <n v="470770"/>
    <d v="2022-02-21T00:00:00"/>
    <x v="27"/>
    <x v="1"/>
    <x v="1"/>
    <s v="1 days, 15 hours, "/>
  </r>
  <r>
    <s v="REQ2518739"/>
    <s v="Aditya Prasad"/>
    <s v="SCTASK2841243"/>
    <s v="RITM2537171"/>
    <s v="Aditya Prasad"/>
    <x v="3"/>
    <s v="R&amp;D INDIA Server/ Storage/ Network SUPPORT"/>
    <s v="HT India R&amp;D infrastructure orders"/>
    <s v="HT India R&amp;D infrastructure orders"/>
    <s v="Work in Progress"/>
    <x v="3"/>
    <x v="6"/>
    <s v="amalraj.uc@philips.com"/>
    <m/>
    <d v="2022-02-14T13:02:27"/>
    <d v="2022-02-25T13:02:25"/>
    <x v="1"/>
    <s v="India"/>
    <n v="470770"/>
    <d v="2022-02-21T00:00:00"/>
    <x v="27"/>
    <x v="2"/>
    <x v="1"/>
    <s v="4 days, 13 hours, "/>
  </r>
  <r>
    <s v="REQ2518883"/>
    <s v="Subrat Samant"/>
    <s v="SCTASK2841420"/>
    <s v="RITM2537319"/>
    <s v="Subrat Samant"/>
    <x v="1"/>
    <s v="Off-Boarding Global Support"/>
    <s v="Employee / Contingent worker - Offboarding"/>
    <s v="Asset retrieval"/>
    <s v="Work in Progress"/>
    <x v="1"/>
    <x v="1"/>
    <s v="manjunath.k@philips.com"/>
    <m/>
    <d v="2022-02-14T14:03:14"/>
    <d v="2022-02-23T14:03:11"/>
    <x v="1"/>
    <s v="India"/>
    <n v="470770"/>
    <d v="2022-02-21T00:00:00"/>
    <x v="27"/>
    <x v="1"/>
    <x v="1"/>
    <s v="2 days, 14 hours, "/>
  </r>
  <r>
    <s v="REQ2519148"/>
    <s v="Sri Harsha"/>
    <s v="SCTASK2841775"/>
    <s v="RITM2537586"/>
    <s v="Sri Harsha"/>
    <x v="1"/>
    <s v="Off-Boarding Global Support"/>
    <s v="Employee / Contingent worker - Offboarding"/>
    <s v="Asset retrieval"/>
    <s v="Work in Progress"/>
    <x v="1"/>
    <x v="1"/>
    <s v="manjunath.k@philips.com"/>
    <m/>
    <d v="2022-02-14T15:43:03"/>
    <d v="2022-02-23T15:43:00"/>
    <x v="1"/>
    <s v="India"/>
    <n v="470770"/>
    <d v="2022-02-21T00:00:00"/>
    <x v="27"/>
    <x v="1"/>
    <x v="1"/>
    <s v="2 days, 15 hours, "/>
  </r>
  <r>
    <s v="REQ2519523"/>
    <s v="Tushar Madhukar Bhalerao"/>
    <s v="SCTASK2842251"/>
    <s v="RITM2537970"/>
    <s v="Tushar Madhukar Bhalerao"/>
    <x v="1"/>
    <s v="Off-Boarding Global Support"/>
    <s v="Employee / Contingent worker - Offboarding"/>
    <s v="Asset retrieval"/>
    <s v="Open"/>
    <x v="1"/>
    <x v="2"/>
    <s v="niteen.tikone@philips.com"/>
    <m/>
    <d v="2022-02-14T18:53:22"/>
    <d v="2022-02-25T18:53:19"/>
    <x v="5"/>
    <s v="India"/>
    <n v="473595"/>
    <d v="2022-02-21T00:00:00"/>
    <x v="27"/>
    <x v="1"/>
    <x v="2"/>
    <s v="4 days, 18 hours, "/>
  </r>
  <r>
    <s v="REQ2496904"/>
    <s v="Sankara Narayanan Balasubramanian"/>
    <s v="SCTASK2842619"/>
    <s v="RITM2515025"/>
    <s v="Sankara Narayanan Balasubramanian"/>
    <x v="2"/>
    <s v="PC HARDWARE REQUEST GLOBAL SUPPORT"/>
    <s v="Order USB speaker device"/>
    <s v="Provide USB speaker device"/>
    <s v="Work in Progress"/>
    <x v="2"/>
    <x v="7"/>
    <s v="Amalprasad.A@philips.com"/>
    <m/>
    <d v="2022-02-15T02:55:05"/>
    <d v="2022-02-23T18:00:00"/>
    <x v="1"/>
    <s v="India"/>
    <n v="470770"/>
    <d v="2022-02-21T00:00:00"/>
    <x v="28"/>
    <x v="3"/>
    <x v="1"/>
    <s v="2 days, 18 hours, "/>
  </r>
  <r>
    <s v="REQ2519866"/>
    <s v="Karthik Rao"/>
    <s v="SCTASK2842700"/>
    <s v="RITM2538317"/>
    <s v="Karthik Rao"/>
    <x v="1"/>
    <s v="Off-Boarding Global Support"/>
    <s v="Contractor - Offboarding"/>
    <s v="Asset retrieval"/>
    <s v="Work in Progress"/>
    <x v="1"/>
    <x v="1"/>
    <s v="manjunath.k@philips.com"/>
    <m/>
    <d v="2022-02-15T04:33:26"/>
    <d v="2022-02-24T04:33:08"/>
    <x v="1"/>
    <s v="India"/>
    <n v="470770"/>
    <d v="2022-02-21T00:00:00"/>
    <x v="28"/>
    <x v="1"/>
    <x v="1"/>
    <s v="3 days, 4 hours, "/>
  </r>
  <r>
    <s v="REQ2520115"/>
    <s v="Dilip Kumar Vittapalli"/>
    <s v="SCTASK2842995"/>
    <s v="RITM2538569"/>
    <s v="Dilip Kumar Vittapalli"/>
    <x v="1"/>
    <s v="Off-Boarding Global Support"/>
    <s v="Employee / Contingent worker - Offboarding"/>
    <s v="Asset retrieval"/>
    <s v="Work in Progress"/>
    <x v="1"/>
    <x v="1"/>
    <s v="manjunath.k@philips.com"/>
    <m/>
    <d v="2022-02-15T07:48:11"/>
    <d v="2022-02-28T07:48:08"/>
    <x v="1"/>
    <s v="India"/>
    <n v="470770"/>
    <d v="2022-02-21T00:00:00"/>
    <x v="28"/>
    <x v="1"/>
    <x v="1"/>
    <s v="7 days, 7 hours, "/>
  </r>
  <r>
    <s v="REQ2520149"/>
    <s v="Vivek I S"/>
    <s v="SCTASK2843041"/>
    <s v="RITM2538603"/>
    <s v="Vivek I S"/>
    <x v="1"/>
    <s v="Off-Boarding Global Support"/>
    <s v="Employee / Contingent worker - Offboarding"/>
    <s v="Asset retrieval"/>
    <s v="Work in Progress"/>
    <x v="1"/>
    <x v="1"/>
    <s v="manjunath.k@philips.com"/>
    <m/>
    <d v="2022-02-15T08:07:02"/>
    <d v="2022-02-24T08:06:59"/>
    <x v="1"/>
    <s v="India"/>
    <n v="470770"/>
    <d v="2022-02-21T00:00:00"/>
    <x v="28"/>
    <x v="1"/>
    <x v="1"/>
    <s v="3 days, 8 hours, "/>
  </r>
  <r>
    <s v="REQ2520152"/>
    <s v="Abhinandan Choudhury"/>
    <s v="SCTASK2843047"/>
    <s v="RITM2538606"/>
    <s v="Abhinandan Choudhury"/>
    <x v="1"/>
    <s v="Off-Boarding Global Support"/>
    <s v="Employee / Contingent worker - Offboarding"/>
    <s v="Asset retrieval"/>
    <s v="Work in Progress"/>
    <x v="1"/>
    <x v="1"/>
    <s v="manjunath.k@philips.com"/>
    <m/>
    <d v="2022-02-15T08:09:04"/>
    <d v="2022-02-28T08:09:00"/>
    <x v="1"/>
    <s v="India"/>
    <n v="470467"/>
    <d v="2022-02-21T00:00:00"/>
    <x v="28"/>
    <x v="1"/>
    <x v="1"/>
    <s v="7 days, 8 hours, "/>
  </r>
  <r>
    <s v="REQ2520147"/>
    <s v="Pratheek Perala"/>
    <s v="SCTASK2843066"/>
    <s v="RITM2538601"/>
    <s v="Pratheek Perala"/>
    <x v="4"/>
    <s v="Employee Transfer Global Support"/>
    <s v="Move user account (CODE1) to another site (OU)"/>
    <s v="Transfer account"/>
    <s v="Work in Progress"/>
    <x v="0"/>
    <x v="1"/>
    <s v="manjunath.k@philips.com"/>
    <m/>
    <d v="2022-02-15T08:11:36"/>
    <d v="2022-03-01T08:02:01"/>
    <x v="1"/>
    <s v="India"/>
    <n v="470770"/>
    <d v="2022-02-21T00:00:00"/>
    <x v="28"/>
    <x v="1"/>
    <x v="1"/>
    <s v="8 days, 8 hours, "/>
  </r>
  <r>
    <s v="REQ2519935"/>
    <s v="Sanket Kothekar"/>
    <s v="SCTASK2843094"/>
    <s v="RITM2538386"/>
    <s v="Vijayanand Purushothaman"/>
    <x v="0"/>
    <s v="On-Boarding Global Support"/>
    <s v="IT Onboarding - Standard Hardware Request"/>
    <s v="Prepare PC"/>
    <s v="Work in Progress"/>
    <x v="1"/>
    <x v="2"/>
    <s v="niteen.tikone@philips.com"/>
    <m/>
    <d v="2022-02-15T08:19:51"/>
    <d v="2022-02-24T08:19:49"/>
    <x v="6"/>
    <m/>
    <n v="474053"/>
    <d v="2022-02-21T00:00:00"/>
    <x v="28"/>
    <x v="1"/>
    <x v="2"/>
    <s v="3 days, 8 hours, "/>
  </r>
  <r>
    <s v="REQ2520460"/>
    <s v="Suhas Venkatesh Murthy"/>
    <s v="SCTASK2843482"/>
    <s v="RITM2538923"/>
    <s v="Suhas Venkatesh Murthy"/>
    <x v="2"/>
    <s v="PC HARDWARE REQUEST GLOBAL SUPPORT"/>
    <s v="Return user equipment"/>
    <s v="Collect device from requestor"/>
    <s v="Work in Progress"/>
    <x v="1"/>
    <x v="1"/>
    <s v="manjunath.k@philips.com"/>
    <m/>
    <d v="2022-02-15T10:05:46"/>
    <d v="2022-02-23T13:05:44"/>
    <x v="1"/>
    <s v="India"/>
    <n v="470770"/>
    <d v="2022-02-21T00:00:00"/>
    <x v="28"/>
    <x v="1"/>
    <x v="1"/>
    <s v="2 days, 13 hours, "/>
  </r>
  <r>
    <s v="REQ2520789"/>
    <s v="Krishnaraja Mayya"/>
    <s v="SCTASK2843827"/>
    <s v="RITM2539255"/>
    <s v="Krishnaraja Mayya"/>
    <x v="2"/>
    <s v="PC HARDWARE REQUEST GLOBAL SUPPORT"/>
    <s v="Return user equipment"/>
    <s v="Collect device from requestor"/>
    <s v="Work in Progress"/>
    <x v="1"/>
    <x v="1"/>
    <s v="manjunath.k@philips.com"/>
    <m/>
    <d v="2022-02-15T11:51:27"/>
    <d v="2022-02-23T14:51:24"/>
    <x v="1"/>
    <s v="India"/>
    <n v="470770"/>
    <d v="2022-02-21T00:00:00"/>
    <x v="28"/>
    <x v="1"/>
    <x v="1"/>
    <s v="2 days, 14 hours, "/>
  </r>
  <r>
    <s v="REQ2520790"/>
    <s v="Subhodeep Mukherjee"/>
    <s v="SCTASK2843830"/>
    <s v="RITM2539256"/>
    <s v="Subhodeep Mukherjee"/>
    <x v="1"/>
    <s v="Off-Boarding Global Support"/>
    <s v="Employee / Contingent worker - Offboarding"/>
    <s v="Asset retrieval"/>
    <s v="Work in Progress"/>
    <x v="1"/>
    <x v="1"/>
    <s v="manjunath.k@philips.com"/>
    <m/>
    <d v="2022-02-15T11:51:33"/>
    <d v="2022-02-24T11:51:29"/>
    <x v="1"/>
    <s v="India"/>
    <n v="470770"/>
    <d v="2022-02-21T00:00:00"/>
    <x v="28"/>
    <x v="1"/>
    <x v="1"/>
    <s v="3 days, 11 hours, "/>
  </r>
  <r>
    <s v="REQ2520797"/>
    <s v="Duraipandi Palaniyandi"/>
    <s v="SCTASK2843841"/>
    <s v="RITM2539263"/>
    <s v="Meenakshi Devi N L"/>
    <x v="1"/>
    <s v="Off-Boarding Global Support"/>
    <s v="Contractor - Offboarding"/>
    <s v="Asset retrieval"/>
    <s v="Work in Progress"/>
    <x v="1"/>
    <x v="1"/>
    <s v="manjunath.k@philips.com"/>
    <m/>
    <d v="2022-02-15T11:53:14"/>
    <d v="2022-02-24T11:53:08"/>
    <x v="3"/>
    <s v="India"/>
    <n v="470770"/>
    <d v="2022-02-21T00:00:00"/>
    <x v="28"/>
    <x v="1"/>
    <x v="1"/>
    <s v="3 days, 11 hours, "/>
  </r>
  <r>
    <s v="REQ2521061"/>
    <s v="Animesh Pandey"/>
    <s v="SCTASK2844164"/>
    <s v="RITM2539529"/>
    <s v="Animesh Pandey"/>
    <x v="1"/>
    <s v="Off-Boarding Global Support"/>
    <s v="Employee / Contingent worker - Offboarding"/>
    <s v="Asset retrieval"/>
    <s v="Work in Progress"/>
    <x v="1"/>
    <x v="1"/>
    <s v="manjunath.k@philips.com"/>
    <m/>
    <d v="2022-02-15T13:27:44"/>
    <d v="2022-03-17T13:27:41"/>
    <x v="1"/>
    <s v="India"/>
    <n v="470770"/>
    <d v="2022-02-21T00:00:00"/>
    <x v="28"/>
    <x v="1"/>
    <x v="1"/>
    <s v="24 days, 13 hours, "/>
  </r>
  <r>
    <s v="REQ2521096"/>
    <s v="Raghavendra Sigakollu"/>
    <s v="SCTASK2844206"/>
    <s v="RITM2539564"/>
    <s v="Raghavendra Sigakollu"/>
    <x v="2"/>
    <s v="PC HARDWARE REQUEST GLOBAL SUPPORT"/>
    <s v="Return user equipment"/>
    <s v="Collect device from requestor"/>
    <s v="Work in Progress"/>
    <x v="1"/>
    <x v="1"/>
    <s v="manjunath.k@philips.com"/>
    <m/>
    <d v="2022-02-15T13:40:41"/>
    <d v="2022-02-23T16:40:38"/>
    <x v="1"/>
    <s v="India"/>
    <n v="470770"/>
    <d v="2022-02-21T00:00:00"/>
    <x v="28"/>
    <x v="1"/>
    <x v="1"/>
    <s v="2 days, 16 hours, "/>
  </r>
  <r>
    <s v="REQ2521431"/>
    <s v="Lucas Dalcol Pereira"/>
    <s v="SCTASK2844601"/>
    <s v="RITM2539906"/>
    <s v="Lucas Dalcol Pereira"/>
    <x v="1"/>
    <s v="Off-Boarding Global Support"/>
    <s v="Employee / Contingent worker - Offboarding"/>
    <s v="Asset retrieval"/>
    <s v="Work in Progress"/>
    <x v="1"/>
    <x v="1"/>
    <s v="manjunath.k@philips.com"/>
    <m/>
    <d v="2022-02-15T15:30:32"/>
    <d v="2022-04-08T16:30:29"/>
    <x v="1"/>
    <s v="India"/>
    <n v="470770"/>
    <d v="2022-02-21T00:00:00"/>
    <x v="28"/>
    <x v="1"/>
    <x v="1"/>
    <s v="46 days, 16 hours, "/>
  </r>
  <r>
    <s v="REQ2522217"/>
    <s v="Himanshu Pravin Pathak"/>
    <s v="SCTASK2845578"/>
    <s v="RITM2540698"/>
    <s v="Kailas Vishnu Patade"/>
    <x v="0"/>
    <s v="On-Boarding Global Support"/>
    <s v="IT Onboarding - Standard Hardware Request"/>
    <s v="Prepare PC"/>
    <s v="Work in Progress"/>
    <x v="1"/>
    <x v="2"/>
    <s v="niteen.tikone@philips.com"/>
    <m/>
    <d v="2022-02-16T06:00:49"/>
    <d v="2022-02-25T06:00:47"/>
    <x v="6"/>
    <m/>
    <n v="473595"/>
    <d v="2022-02-21T00:00:00"/>
    <x v="29"/>
    <x v="1"/>
    <x v="2"/>
    <s v="4 days, 6 hours, "/>
  </r>
  <r>
    <s v="REQ2522339"/>
    <s v="Naveen D B"/>
    <s v="SCTASK2845673"/>
    <s v="RITM2540822"/>
    <s v="Naveen D B"/>
    <x v="1"/>
    <s v="Off-Boarding Global Support"/>
    <s v="Employee / Contingent worker - Offboarding"/>
    <s v="Asset retrieval"/>
    <s v="Work in Progress"/>
    <x v="1"/>
    <x v="1"/>
    <s v="manjunath.k@philips.com"/>
    <m/>
    <d v="2022-02-16T06:58:35"/>
    <d v="2022-05-13T07:58:31"/>
    <x v="1"/>
    <s v="India"/>
    <n v="470770"/>
    <d v="2022-02-21T00:00:00"/>
    <x v="29"/>
    <x v="1"/>
    <x v="1"/>
    <s v="81 days, 7 hours, "/>
  </r>
  <r>
    <s v="REQ2522340"/>
    <s v="Asha Patil"/>
    <s v="SCTASK2845677"/>
    <s v="RITM2540823"/>
    <s v="Asha Patil"/>
    <x v="1"/>
    <s v="Off-Boarding Global Support"/>
    <s v="Employee / Contingent worker - Offboarding"/>
    <s v="Asset retrieval"/>
    <s v="Work in Progress"/>
    <x v="1"/>
    <x v="1"/>
    <s v="manjunath.k@philips.com"/>
    <m/>
    <d v="2022-02-16T07:00:18"/>
    <d v="2022-02-25T07:00:15"/>
    <x v="1"/>
    <s v="India"/>
    <n v="470770"/>
    <d v="2022-02-21T00:00:00"/>
    <x v="29"/>
    <x v="1"/>
    <x v="1"/>
    <s v="4 days, 7 hours, "/>
  </r>
  <r>
    <s v="REQ2522386"/>
    <s v="Vijay Kikkeri"/>
    <s v="SCTASK2845762"/>
    <s v="RITM2540870"/>
    <s v="Vijay Kikkeri"/>
    <x v="1"/>
    <s v="Off-Boarding Global Support"/>
    <s v="Employee / Contingent worker - Offboarding"/>
    <s v="Asset retrieval"/>
    <s v="Work in Progress"/>
    <x v="1"/>
    <x v="1"/>
    <s v="manjunath.k@philips.com"/>
    <m/>
    <d v="2022-02-16T07:40:26"/>
    <d v="2022-02-25T07:40:23"/>
    <x v="1"/>
    <s v="India"/>
    <n v="470770"/>
    <d v="2022-02-21T00:00:00"/>
    <x v="29"/>
    <x v="1"/>
    <x v="1"/>
    <s v="4 days, 7 hours, "/>
  </r>
  <r>
    <s v="REQ2522391"/>
    <s v="Vijay Kikkeri"/>
    <s v="SCTASK2845770"/>
    <s v="RITM2540875"/>
    <s v="Vijay Kikkeri"/>
    <x v="1"/>
    <s v="Off-Boarding Global Support"/>
    <s v="Employee / Contingent worker - Offboarding"/>
    <s v="Asset retrieval"/>
    <s v="Work in Progress"/>
    <x v="1"/>
    <x v="1"/>
    <s v="manjunath.k@philips.com"/>
    <m/>
    <d v="2022-02-16T07:42:47"/>
    <d v="2022-02-28T07:42:44"/>
    <x v="1"/>
    <s v="India"/>
    <n v="470770"/>
    <d v="2022-02-21T00:00:00"/>
    <x v="29"/>
    <x v="1"/>
    <x v="1"/>
    <s v="7 days, 7 hours, "/>
  </r>
  <r>
    <s v="REQ2522419"/>
    <s v="Romi Jatta"/>
    <s v="SCTASK2845814"/>
    <s v="RITM2540910"/>
    <s v="Romi Jatta"/>
    <x v="1"/>
    <s v="Off-Boarding Global Support"/>
    <s v="Employee / Contingent worker - Offboarding"/>
    <s v="Asset retrieval"/>
    <s v="Open"/>
    <x v="1"/>
    <x v="2"/>
    <s v="niteen.tikone@philips.com"/>
    <m/>
    <d v="2022-02-16T07:55:59"/>
    <d v="2022-02-25T07:55:56"/>
    <x v="5"/>
    <s v="India"/>
    <n v="473595"/>
    <d v="2022-02-21T00:00:00"/>
    <x v="29"/>
    <x v="1"/>
    <x v="2"/>
    <s v="4 days, 7 hours, "/>
  </r>
  <r>
    <s v="REQ2522555"/>
    <s v="Dipesh Bhagwat"/>
    <s v="SCTASK2845982"/>
    <s v="RITM2541046"/>
    <s v="Dipesh Bhagwat"/>
    <x v="0"/>
    <s v="On-Boarding Global Support"/>
    <s v="Desk Worker"/>
    <s v="PC"/>
    <s v="Work in Progress"/>
    <x v="1"/>
    <x v="2"/>
    <s v="niteen.tikone@philips.com"/>
    <m/>
    <d v="2022-02-16T08:46:57"/>
    <d v="2022-02-25T08:46:54"/>
    <x v="2"/>
    <s v="India"/>
    <n v="474053"/>
    <d v="2022-02-21T00:00:00"/>
    <x v="29"/>
    <x v="1"/>
    <x v="2"/>
    <s v="4 days, 8 hours, "/>
  </r>
  <r>
    <s v="REQ2522347"/>
    <s v="Shiva Kumar"/>
    <s v="SCTASK2846043"/>
    <s v="RITM2540830"/>
    <s v="Shiva Kumar"/>
    <x v="3"/>
    <s v="R&amp;D INDIA Software/Installation SUPPORT"/>
    <s v="HT India R&amp;D Licensed software orders"/>
    <s v="HT India R&amp;D Licensed software orders"/>
    <s v="Open"/>
    <x v="2"/>
    <x v="5"/>
    <s v="Pavan.Kenera@philips.com"/>
    <m/>
    <d v="2022-02-16T08:58:55"/>
    <d v="2022-02-28T17:00:00"/>
    <x v="1"/>
    <s v="India"/>
    <n v="470770"/>
    <d v="2022-02-21T00:00:00"/>
    <x v="29"/>
    <x v="2"/>
    <x v="1"/>
    <s v="7 days, 17 hours, "/>
  </r>
  <r>
    <s v="REQ2522800"/>
    <s v="Tejas Kumar N"/>
    <s v="SCTASK2846295"/>
    <s v="RITM2541297"/>
    <s v="Tejas Kumar N"/>
    <x v="3"/>
    <s v="R&amp;D INDIA Server/ Storage/ Network SUPPORT"/>
    <s v="HT India R&amp;D infrastructure orders"/>
    <s v="HT India R&amp;D infrastructure orders"/>
    <s v="Open"/>
    <x v="3"/>
    <x v="8"/>
    <s v="Pavithran.N@philips.com"/>
    <m/>
    <d v="2022-02-16T10:11:52"/>
    <d v="2022-03-01T10:11:50"/>
    <x v="1"/>
    <s v="India"/>
    <n v="470770"/>
    <d v="2022-02-21T00:00:00"/>
    <x v="29"/>
    <x v="2"/>
    <x v="1"/>
    <s v="8 days, 10 hours, "/>
  </r>
  <r>
    <s v="REQ2518453"/>
    <s v="Karan Magdum"/>
    <s v="SCTASK2846335"/>
    <s v="RITM2536880"/>
    <s v="Karan Magdum"/>
    <x v="2"/>
    <s v="PC HARDWARE REQUEST GLOBAL SUPPORT"/>
    <s v="Order extra large screen/monitor"/>
    <s v="Provide extra large monitor"/>
    <s v="Open"/>
    <x v="2"/>
    <x v="9"/>
    <s v="prashanth.s_1@philips.com"/>
    <m/>
    <d v="2022-02-16T10:26:00"/>
    <d v="2022-03-02T10:25:58"/>
    <x v="1"/>
    <s v="India"/>
    <n v="470770"/>
    <d v="2022-02-21T00:00:00"/>
    <x v="29"/>
    <x v="3"/>
    <x v="1"/>
    <s v="9 days, 10 hours, "/>
  </r>
  <r>
    <s v="REQ2522865"/>
    <s v="Amit Prakash Pandey"/>
    <s v="SCTASK2846369"/>
    <s v="RITM2541364"/>
    <s v="Amit Prakash Pandey"/>
    <x v="1"/>
    <s v="Off-Boarding Global Support"/>
    <s v="Employee / Contingent worker - Offboarding"/>
    <s v="Asset retrieval"/>
    <s v="Work in Progress"/>
    <x v="1"/>
    <x v="1"/>
    <s v="manjunath.k@philips.com"/>
    <m/>
    <d v="2022-02-16T10:36:55"/>
    <d v="2022-02-28T10:36:52"/>
    <x v="1"/>
    <s v="India"/>
    <n v="470770"/>
    <d v="2022-02-21T00:00:00"/>
    <x v="29"/>
    <x v="1"/>
    <x v="1"/>
    <s v="7 days, 10 hours, "/>
  </r>
  <r>
    <s v="REQ2522904"/>
    <s v="Arvind Nair"/>
    <s v="SCTASK2846427"/>
    <s v="RITM2541403"/>
    <s v="Arvind Nair"/>
    <x v="1"/>
    <s v="Off-Boarding Global Support"/>
    <s v="Employee / Contingent worker - Offboarding"/>
    <s v="Asset retrieval"/>
    <s v="Work in Progress"/>
    <x v="1"/>
    <x v="1"/>
    <s v="manjunath.k@philips.com"/>
    <m/>
    <d v="2022-02-16T10:52:18"/>
    <d v="2022-02-25T10:52:14"/>
    <x v="1"/>
    <s v="India"/>
    <n v="470770"/>
    <d v="2022-02-21T00:00:00"/>
    <x v="29"/>
    <x v="1"/>
    <x v="1"/>
    <s v="4 days, 10 hours, "/>
  </r>
  <r>
    <s v="REQ2522957"/>
    <s v="Anil Kumar Mohapatra"/>
    <s v="SCTASK2846480"/>
    <s v="RITM2541456"/>
    <s v="Anil Kumar Mohapatra"/>
    <x v="0"/>
    <s v="On-Boarding Global Support"/>
    <s v="Engineering Worker"/>
    <s v="PC"/>
    <s v="Open"/>
    <x v="1"/>
    <x v="2"/>
    <s v="niteen.tikone@philips.com"/>
    <m/>
    <d v="2022-02-16T11:15:40"/>
    <d v="2022-02-25T11:15:37"/>
    <x v="2"/>
    <s v="India"/>
    <n v="474053"/>
    <d v="2022-02-21T00:00:00"/>
    <x v="29"/>
    <x v="1"/>
    <x v="2"/>
    <s v="4 days, 11 hours, "/>
  </r>
  <r>
    <s v="REQ2522861"/>
    <s v="Mukul Gharpure"/>
    <s v="SCTASK2846509"/>
    <s v="RITM2541360"/>
    <s v="Mukul Gharpure"/>
    <x v="3"/>
    <s v="R&amp;D INDIA Software/Installation SUPPORT"/>
    <s v="HT India R&amp;D Licensed software orders"/>
    <s v="HT India R&amp;D Licensed software orders"/>
    <s v="Work in Progress"/>
    <x v="2"/>
    <x v="10"/>
    <s v="kiran.kagawad@philips.com"/>
    <m/>
    <d v="2022-02-16T11:26:19"/>
    <d v="2022-03-01T11:26:17"/>
    <x v="1"/>
    <s v="India"/>
    <n v="470770"/>
    <d v="2022-02-21T00:00:00"/>
    <x v="29"/>
    <x v="0"/>
    <x v="0"/>
    <s v="8 days, 11 hours, "/>
  </r>
  <r>
    <s v="REQ2522998"/>
    <s v="Binoj Thomas"/>
    <s v="SCTASK2846540"/>
    <s v="RITM2541497"/>
    <s v="Binoj Thomas"/>
    <x v="1"/>
    <s v="Off-Boarding Global Support"/>
    <s v="Contractor - Offboarding"/>
    <s v="Asset retrieval"/>
    <s v="Work in Progress"/>
    <x v="1"/>
    <x v="1"/>
    <s v="manjunath.k@philips.com"/>
    <m/>
    <d v="2022-02-16T11:33:37"/>
    <d v="2022-02-28T11:33:30"/>
    <x v="1"/>
    <s v="India"/>
    <n v="470770"/>
    <d v="2022-02-21T00:00:00"/>
    <x v="29"/>
    <x v="1"/>
    <x v="1"/>
    <s v="7 days, 11 hours, "/>
  </r>
  <r>
    <s v="REQ2522929"/>
    <s v="U V Nagendra Prasad"/>
    <s v="SCTASK2846559"/>
    <s v="RITM2541428"/>
    <s v="U V Nagendra Prasad"/>
    <x v="3"/>
    <s v="R&amp;D INDIA Software/Installation SUPPORT"/>
    <s v="HT India R&amp;D Licensed software orders"/>
    <s v="HT India R&amp;D Licensed software orders"/>
    <s v="Open"/>
    <x v="2"/>
    <x v="4"/>
    <s v="arunkumar.krishnappa@philips.com"/>
    <m/>
    <d v="2022-02-16T11:36:22"/>
    <d v="2022-03-01T11:36:20"/>
    <x v="1"/>
    <s v="India"/>
    <n v="470770"/>
    <d v="2022-02-21T00:00:00"/>
    <x v="29"/>
    <x v="0"/>
    <x v="0"/>
    <s v="8 days, 11 hours, "/>
  </r>
  <r>
    <s v="REQ2523837"/>
    <s v="Rajahvinoth Ramachandran"/>
    <s v="SCTASK2847729"/>
    <s v="RITM2542364"/>
    <s v="Rajahvinoth Ramachandran"/>
    <x v="2"/>
    <s v="PC HARDWARE REQUEST GLOBAL SUPPORT"/>
    <s v="Order extra large screen/monitor"/>
    <s v="Provide extra large monitor"/>
    <s v="Open"/>
    <x v="2"/>
    <x v="9"/>
    <s v="prashanth.s_1@philips.com"/>
    <m/>
    <d v="2022-02-16T16:35:02"/>
    <d v="2022-03-02T16:35:00"/>
    <x v="1"/>
    <s v="India"/>
    <n v="470770"/>
    <d v="2022-02-21T00:00:00"/>
    <x v="29"/>
    <x v="3"/>
    <x v="1"/>
    <s v="9 days, 16 hours, "/>
  </r>
  <r>
    <s v="REQ2524051"/>
    <s v="Bhushan Barve"/>
    <s v="SCTASK2847988"/>
    <s v="RITM2542579"/>
    <s v="Bhushan Barve"/>
    <x v="0"/>
    <s v="On-Boarding Global Support"/>
    <s v="Mobile Worker"/>
    <s v="PC"/>
    <s v="Work in Progress"/>
    <x v="1"/>
    <x v="2"/>
    <s v="niteen.tikone@philips.com"/>
    <m/>
    <d v="2022-02-16T18:40:38"/>
    <d v="2022-02-25T18:40:35"/>
    <x v="2"/>
    <s v="India"/>
    <n v="474053"/>
    <d v="2022-02-21T00:00:00"/>
    <x v="29"/>
    <x v="1"/>
    <x v="2"/>
    <s v="4 days, 18 hours, "/>
  </r>
  <r>
    <s v="REQ2524088"/>
    <s v="Nagaraj Shamanna"/>
    <s v="SCTASK2848040"/>
    <s v="RITM2542616"/>
    <s v="Gladys Anand"/>
    <x v="1"/>
    <s v="Off-Boarding Global Support"/>
    <s v="Employee / Contingent worker - Offboarding"/>
    <s v="Asset retrieval"/>
    <s v="Work in Progress"/>
    <x v="1"/>
    <x v="1"/>
    <s v="manjunath.k@philips.com"/>
    <m/>
    <d v="2022-02-16T19:18:20"/>
    <d v="2022-03-02T19:18:17"/>
    <x v="3"/>
    <s v="India"/>
    <n v="470770"/>
    <d v="2022-02-21T00:00:00"/>
    <x v="29"/>
    <x v="1"/>
    <x v="1"/>
    <s v="9 days, 19 hours, "/>
  </r>
  <r>
    <s v="REQ2523373"/>
    <s v="Nikhilesh Sonar"/>
    <s v="SCTASK2848311"/>
    <s v="RITM2541888"/>
    <s v="Nikhilesh Sonar"/>
    <x v="3"/>
    <s v="R&amp;D INDIA Software/Installation SUPPORT"/>
    <s v="HT India R&amp;D Licensed software orders"/>
    <s v="HT India R&amp;D Licensed software orders"/>
    <s v="Open"/>
    <x v="2"/>
    <x v="4"/>
    <s v="arunkumar.krishnappa@philips.com"/>
    <m/>
    <d v="2022-02-17T00:35:49"/>
    <d v="2022-03-01T17:00:00"/>
    <x v="1"/>
    <s v="India"/>
    <n v="470770"/>
    <d v="2022-02-21T00:00:00"/>
    <x v="30"/>
    <x v="0"/>
    <x v="0"/>
    <s v="8 days, 17 hours, "/>
  </r>
  <r>
    <s v="REQ2524474"/>
    <s v="Pravin Kulkarni"/>
    <s v="SCTASK2848550"/>
    <s v="RITM2543005"/>
    <s v="Pravin Kulkarni"/>
    <x v="0"/>
    <s v="On-Boarding Global Support"/>
    <s v="Mobile Worker"/>
    <s v="PC"/>
    <s v="Work in Progress"/>
    <x v="1"/>
    <x v="2"/>
    <s v="niteen.tikone@philips.com"/>
    <m/>
    <d v="2022-02-17T05:25:18"/>
    <d v="2022-02-28T05:25:15"/>
    <x v="2"/>
    <s v="India"/>
    <n v="474053"/>
    <d v="2022-02-21T00:00:00"/>
    <x v="30"/>
    <x v="1"/>
    <x v="2"/>
    <s v="7 days, 5 hours, "/>
  </r>
  <r>
    <s v="REQ2524477"/>
    <s v="Pravin Kulkarni"/>
    <s v="SCTASK2848556"/>
    <s v="RITM2543008"/>
    <s v="Pravin Kulkarni"/>
    <x v="0"/>
    <s v="On-Boarding Global Support"/>
    <s v="Mobile Worker"/>
    <s v="PC"/>
    <s v="Work in Progress"/>
    <x v="1"/>
    <x v="2"/>
    <s v="niteen.tikone@philips.com"/>
    <m/>
    <d v="2022-02-17T05:30:19"/>
    <d v="2022-02-28T05:30:16"/>
    <x v="2"/>
    <s v="India"/>
    <n v="474053"/>
    <d v="2022-02-21T00:00:00"/>
    <x v="30"/>
    <x v="1"/>
    <x v="2"/>
    <s v="7 days, 5 hours, "/>
  </r>
  <r>
    <s v="REQ2524480"/>
    <s v="Joycee Deepika Cardoza"/>
    <s v="SCTASK2848563"/>
    <s v="RITM2543011"/>
    <s v="Joycee Deepika Cardoza"/>
    <x v="2"/>
    <s v="PC HARDWARE REQUEST GLOBAL SUPPORT"/>
    <s v="Return user equipment"/>
    <s v="Collect device from requestor"/>
    <s v="Work in Progress"/>
    <x v="1"/>
    <x v="1"/>
    <s v="manjunath.k@philips.com"/>
    <m/>
    <d v="2022-02-17T05:33:11"/>
    <d v="2022-02-25T11:00:00"/>
    <x v="1"/>
    <s v="India"/>
    <n v="470770"/>
    <d v="2022-02-21T00:00:00"/>
    <x v="30"/>
    <x v="1"/>
    <x v="1"/>
    <s v="4 days, 11 hours, "/>
  </r>
  <r>
    <s v="REQ2524483"/>
    <s v="Jaisimha Hn"/>
    <s v="SCTASK2848569"/>
    <s v="RITM2543014"/>
    <s v="Jaisimha Hn"/>
    <x v="2"/>
    <s v="PC HARDWARE REQUEST GLOBAL SUPPORT"/>
    <s v="Request a Power Adapter"/>
    <s v="Request a Power Adapter"/>
    <s v="Open"/>
    <x v="2"/>
    <x v="0"/>
    <m/>
    <m/>
    <d v="2022-02-17T05:35:16"/>
    <d v="2022-02-25T18:00:00"/>
    <x v="1"/>
    <s v="India"/>
    <n v="470770"/>
    <d v="2022-02-21T00:00:00"/>
    <x v="30"/>
    <x v="0"/>
    <x v="0"/>
    <s v="4 days, 18 hours, "/>
  </r>
  <r>
    <s v="REQ2524577"/>
    <s v="Indan Ghosh"/>
    <s v="SCTASK2848638"/>
    <s v="RITM2543109"/>
    <s v="Indan Ghosh"/>
    <x v="1"/>
    <s v="Off-Boarding Global Support"/>
    <s v="Employee / Contingent worker - Offboarding"/>
    <s v="Asset retrieval"/>
    <s v="Work in Progress"/>
    <x v="1"/>
    <x v="1"/>
    <s v="manjunath.k@philips.com"/>
    <m/>
    <d v="2022-02-17T06:33:13"/>
    <d v="2022-03-08T06:33:10"/>
    <x v="4"/>
    <s v="India"/>
    <n v="470770"/>
    <d v="2022-02-21T00:00:00"/>
    <x v="30"/>
    <x v="1"/>
    <x v="1"/>
    <s v="15 days, 6 hours, "/>
  </r>
  <r>
    <s v="REQ2524578"/>
    <s v="Shripad Dharmadhikari"/>
    <s v="SCTASK2848668"/>
    <s v="RITM2543110"/>
    <s v="Bharati Domingo"/>
    <x v="0"/>
    <s v="On-Boarding Global Support"/>
    <s v="Contractor - Onboarding / Rehire"/>
    <s v="PC"/>
    <s v="Work in Progress"/>
    <x v="0"/>
    <x v="2"/>
    <s v="niteen.tikone@philips.com"/>
    <m/>
    <d v="2022-02-17T06:54:03"/>
    <d v="2022-03-31T07:53:42"/>
    <x v="5"/>
    <s v="India"/>
    <n v="473595"/>
    <d v="2022-02-21T00:00:00"/>
    <x v="30"/>
    <x v="1"/>
    <x v="2"/>
    <s v="38 days, 7 hours, "/>
  </r>
  <r>
    <s v="REQ2524680"/>
    <s v="Tushar Naik"/>
    <s v="SCTASK2848754"/>
    <s v="RITM2543212"/>
    <s v="Tushar Naik"/>
    <x v="0"/>
    <s v="On-Boarding Global Support"/>
    <s v="Engineering Worker"/>
    <s v="PC"/>
    <s v="Work in Progress"/>
    <x v="1"/>
    <x v="2"/>
    <s v="niteen.tikone@philips.com"/>
    <m/>
    <d v="2022-02-17T07:33:44"/>
    <d v="2022-02-28T07:28:21"/>
    <x v="2"/>
    <s v="India"/>
    <n v="474053"/>
    <d v="2022-02-21T00:00:00"/>
    <x v="30"/>
    <x v="1"/>
    <x v="2"/>
    <s v="7 days, 7 hours, "/>
  </r>
  <r>
    <s v="REQ2524722"/>
    <s v="Niranjan Kumar"/>
    <s v="SCTASK2848811"/>
    <s v="RITM2543254"/>
    <s v="Niranjan Kumar"/>
    <x v="0"/>
    <s v="On-Boarding Global Support"/>
    <s v="Mobile Worker"/>
    <s v="PC"/>
    <s v="Open"/>
    <x v="1"/>
    <x v="2"/>
    <s v="niteen.tikone@philips.com"/>
    <m/>
    <d v="2022-02-17T07:57:43"/>
    <d v="2022-02-28T07:57:40"/>
    <x v="2"/>
    <s v="India"/>
    <n v="474053"/>
    <d v="2022-02-21T00:00:00"/>
    <x v="30"/>
    <x v="1"/>
    <x v="2"/>
    <s v="7 days, 7 hours, "/>
  </r>
  <r>
    <s v="REQ2524730"/>
    <s v="Niranjan Kumar"/>
    <s v="SCTASK2848824"/>
    <s v="RITM2543262"/>
    <s v="Niranjan Kumar"/>
    <x v="0"/>
    <s v="On-Boarding Global Support"/>
    <s v="Mobile Worker"/>
    <s v="PC"/>
    <s v="Open"/>
    <x v="1"/>
    <x v="2"/>
    <s v="niteen.tikone@philips.com"/>
    <m/>
    <d v="2022-02-17T08:02:07"/>
    <d v="2022-02-28T08:02:03"/>
    <x v="2"/>
    <s v="India"/>
    <n v="474053"/>
    <d v="2022-02-21T00:00:00"/>
    <x v="30"/>
    <x v="1"/>
    <x v="2"/>
    <s v="7 days, 8 hours, "/>
  </r>
  <r>
    <s v="REQ2524753"/>
    <s v="Niranjan Kumar"/>
    <s v="SCTASK2848861"/>
    <s v="RITM2543285"/>
    <s v="Niranjan Kumar"/>
    <x v="0"/>
    <s v="On-Boarding Global Support"/>
    <s v="Mobile Worker"/>
    <s v="PC"/>
    <s v="Open"/>
    <x v="1"/>
    <x v="2"/>
    <s v="niteen.tikone@philips.com"/>
    <m/>
    <d v="2022-02-17T08:13:04"/>
    <d v="2022-02-28T08:13:00"/>
    <x v="2"/>
    <s v="India"/>
    <n v="474053"/>
    <d v="2022-02-21T00:00:00"/>
    <x v="30"/>
    <x v="1"/>
    <x v="2"/>
    <s v="7 days, 8 hours, "/>
  </r>
  <r>
    <s v="REQ2524721"/>
    <s v="Anil Matcha"/>
    <s v="SCTASK2848963"/>
    <s v="RITM2543253"/>
    <s v="Niket Kumar Singh"/>
    <x v="3"/>
    <s v="R&amp;D INDIA Software/Installation SUPPORT"/>
    <s v="HT India R&amp;D Licensed software orders"/>
    <s v="HT India R&amp;D Licensed software orders"/>
    <s v="Open"/>
    <x v="2"/>
    <x v="4"/>
    <s v="arunkumar.krishnappa@philips.com"/>
    <m/>
    <d v="2022-02-17T08:34:00"/>
    <d v="2022-03-01T17:00:00"/>
    <x v="6"/>
    <m/>
    <n v="470770"/>
    <d v="2022-02-21T00:00:00"/>
    <x v="30"/>
    <x v="0"/>
    <x v="0"/>
    <s v="8 days, 17 hours, "/>
  </r>
  <r>
    <s v="REQ2524683"/>
    <s v="Sharanabasappa ."/>
    <s v="SCTASK2848987"/>
    <s v="RITM2543215"/>
    <s v="Sharanabasappa ."/>
    <x v="3"/>
    <s v="R&amp;D INDIA Software/Installation SUPPORT"/>
    <s v="HT India R&amp;D Licensed software orders"/>
    <s v="HT India R&amp;D Licensed software orders"/>
    <s v="Open"/>
    <x v="2"/>
    <x v="4"/>
    <s v="arunkumar.krishnappa@philips.com"/>
    <m/>
    <d v="2022-02-17T08:39:47"/>
    <d v="2022-03-01T17:00:00"/>
    <x v="4"/>
    <s v="India"/>
    <n v="470770"/>
    <d v="2022-02-21T00:00:00"/>
    <x v="30"/>
    <x v="0"/>
    <x v="0"/>
    <s v="8 days, 17 hours, "/>
  </r>
  <r>
    <s v="REQ2524929"/>
    <s v="Sridhar Kamesh"/>
    <s v="SCTASK2849160"/>
    <s v="RITM2543469"/>
    <s v="Sridhar Kamesh"/>
    <x v="1"/>
    <s v="Off-Boarding Global Support"/>
    <s v="Employee / Contingent worker - Offboarding"/>
    <s v="Asset retrieval"/>
    <s v="Work in Progress"/>
    <x v="1"/>
    <x v="1"/>
    <s v="manjunath.k@philips.com"/>
    <m/>
    <d v="2022-02-17T09:21:53"/>
    <d v="2022-04-29T10:21:49"/>
    <x v="1"/>
    <s v="India"/>
    <n v="470770"/>
    <d v="2022-02-21T00:00:00"/>
    <x v="30"/>
    <x v="1"/>
    <x v="1"/>
    <s v="67 days, 10 hours, "/>
  </r>
  <r>
    <s v="REQ2524485"/>
    <s v="Pourush Thareja"/>
    <s v="SCTASK2849179"/>
    <s v="RITM2543016"/>
    <s v="Jayati Dwivedy"/>
    <x v="0"/>
    <s v="On-Boarding Global Support"/>
    <s v="IT Onboarding - Standard Hardware Request"/>
    <s v="Prepare PC"/>
    <s v="Work in Progress"/>
    <x v="1"/>
    <x v="2"/>
    <s v="niteen.tikone@philips.com"/>
    <m/>
    <d v="2022-02-17T09:26:02"/>
    <d v="2022-02-28T09:26:00"/>
    <x v="6"/>
    <m/>
    <n v="470467"/>
    <d v="2022-02-21T00:00:00"/>
    <x v="30"/>
    <x v="1"/>
    <x v="2"/>
    <s v="7 days, 9 hours, "/>
  </r>
  <r>
    <s v="REQ2524944"/>
    <s v="Sivanandam K P"/>
    <s v="SCTASK2849209"/>
    <s v="RITM2543489"/>
    <s v="Sivanandam K P"/>
    <x v="2"/>
    <s v="PC HARDWARE REQUEST GLOBAL SUPPORT"/>
    <s v="Order headset"/>
    <s v="Provide Lync certified headsets"/>
    <s v="Work in Progress"/>
    <x v="2"/>
    <x v="7"/>
    <s v="Amalprasad.A@philips.com"/>
    <m/>
    <d v="2022-02-17T09:33:23"/>
    <d v="2022-02-28T09:33:21"/>
    <x v="1"/>
    <s v="India"/>
    <n v="470770"/>
    <d v="2022-02-21T00:00:00"/>
    <x v="30"/>
    <x v="3"/>
    <x v="1"/>
    <s v="7 days, 9 hours, "/>
  </r>
  <r>
    <s v="REQ2524979"/>
    <s v="Gaurav Sharma"/>
    <s v="SCTASK2849291"/>
    <s v="RITM2543525"/>
    <s v="Gaurav Sharma"/>
    <x v="3"/>
    <s v="R&amp;D INDIA Software/Installation SUPPORT"/>
    <s v="HT India R&amp;D Licensed software orders"/>
    <s v="HT India R&amp;D Licensed software orders"/>
    <s v="Work in Progress"/>
    <x v="2"/>
    <x v="10"/>
    <s v="kiran.kagawad@philips.com"/>
    <m/>
    <d v="2022-02-17T09:56:21"/>
    <d v="2022-03-02T09:56:19"/>
    <x v="1"/>
    <s v="India"/>
    <n v="470770"/>
    <d v="2022-02-21T00:00:00"/>
    <x v="30"/>
    <x v="0"/>
    <x v="0"/>
    <s v="9 days, 9 hours, "/>
  </r>
  <r>
    <s v="REQ2525059"/>
    <s v="Viruthachalam V"/>
    <s v="SCTASK2849317"/>
    <s v="RITM2543605"/>
    <s v="Viruthachalam V"/>
    <x v="2"/>
    <s v="PC HARDWARE REQUEST GLOBAL SUPPORT"/>
    <s v="Request Cable / Adapter"/>
    <s v="Request Cable / Adapter"/>
    <s v="Open"/>
    <x v="2"/>
    <x v="0"/>
    <m/>
    <m/>
    <d v="2022-02-17T10:08:45"/>
    <d v="2022-02-28T10:08:42"/>
    <x v="1"/>
    <s v="India"/>
    <n v="470770"/>
    <d v="2022-02-21T00:00:00"/>
    <x v="30"/>
    <x v="0"/>
    <x v="0"/>
    <s v="7 days, 10 hours, "/>
  </r>
  <r>
    <s v="REQ2525121"/>
    <s v="Kavya P"/>
    <s v="SCTASK2849394"/>
    <s v="RITM2543668"/>
    <s v="Padmashree B K"/>
    <x v="2"/>
    <s v="PC HARDWARE REQUEST GLOBAL SUPPORT"/>
    <s v="Return user equipment"/>
    <s v="Collect device from requestor"/>
    <s v="Work in Progress"/>
    <x v="1"/>
    <x v="1"/>
    <s v="manjunath.k@philips.com"/>
    <m/>
    <d v="2022-02-17T10:32:53"/>
    <d v="2022-02-25T13:32:51"/>
    <x v="1"/>
    <s v="India"/>
    <n v="470770"/>
    <d v="2022-02-21T00:00:00"/>
    <x v="30"/>
    <x v="1"/>
    <x v="1"/>
    <s v="4 days, 13 hours, "/>
  </r>
  <r>
    <s v="REQ2525392"/>
    <s v="Sangeeth M"/>
    <s v="SCTASK2849711"/>
    <s v="RITM2543940"/>
    <s v="Sangeeth M"/>
    <x v="2"/>
    <s v="PC HARDWARE REQUEST GLOBAL SUPPORT"/>
    <s v="Deskside support request for self-service activities"/>
    <s v="Deskside support request for &quot;self-service&quot; activities (IMACD)"/>
    <s v="Work in Progress"/>
    <x v="1"/>
    <x v="3"/>
    <s v="suhas.m@philips.com"/>
    <m/>
    <d v="2022-02-17T11:58:02"/>
    <d v="2022-02-21T11:58:00"/>
    <x v="1"/>
    <s v="India"/>
    <n v="470770"/>
    <d v="2022-02-21T00:00:00"/>
    <x v="30"/>
    <x v="1"/>
    <x v="1"/>
    <s v="0 days, 11 hours, "/>
  </r>
  <r>
    <s v="REQ2525453"/>
    <s v="Gowrishankar KA"/>
    <s v="SCTASK2849793"/>
    <s v="RITM2544001"/>
    <s v="Gowrishankar KA"/>
    <x v="0"/>
    <s v="On-Boarding Global Support"/>
    <s v="Contractor - Onboarding / Rehire"/>
    <s v="PC"/>
    <s v="Open"/>
    <x v="0"/>
    <x v="0"/>
    <m/>
    <m/>
    <d v="2022-02-17T12:19:24"/>
    <d v="2022-02-28T12:19:04"/>
    <x v="1"/>
    <s v="India"/>
    <n v="470770"/>
    <d v="2022-02-21T00:00:00"/>
    <x v="30"/>
    <x v="0"/>
    <x v="0"/>
    <s v="7 days, 12 hours, "/>
  </r>
  <r>
    <s v="REQ2525453"/>
    <s v="Gowrishankar KA"/>
    <s v="SCTASK2849797"/>
    <s v="RITM2544001"/>
    <s v="Gowrishankar KA"/>
    <x v="0"/>
    <s v="On-Boarding Global Support"/>
    <s v="Contractor - Onboarding / Rehire"/>
    <s v="Keyboard / Mouse / USB"/>
    <s v="Open"/>
    <x v="0"/>
    <x v="0"/>
    <m/>
    <m/>
    <d v="2022-02-17T12:19:24"/>
    <d v="2022-02-28T12:19:04"/>
    <x v="1"/>
    <s v="India"/>
    <n v="470770"/>
    <d v="2022-02-21T00:00:00"/>
    <x v="30"/>
    <x v="0"/>
    <x v="0"/>
    <s v="7 days, 12 hours, "/>
  </r>
  <r>
    <s v="REQ2525381"/>
    <s v="Pavan Rangachar"/>
    <s v="SCTASK2849809"/>
    <s v="RITM2543929"/>
    <s v="Roopa Peters"/>
    <x v="0"/>
    <s v="On-Boarding Global Support"/>
    <s v="Contractor - Onboarding / Rehire"/>
    <s v="PC"/>
    <s v="Work in Progress"/>
    <x v="0"/>
    <x v="11"/>
    <s v="shashi.kumar_1@philips.com"/>
    <m/>
    <d v="2022-02-17T12:22:55"/>
    <d v="2022-02-28T12:22:35"/>
    <x v="1"/>
    <s v="India"/>
    <n v="470770"/>
    <d v="2022-02-21T00:00:00"/>
    <x v="30"/>
    <x v="1"/>
    <x v="1"/>
    <s v="7 days, 12 hours, "/>
  </r>
  <r>
    <s v="REQ2525464"/>
    <s v="Gowrishankar KA"/>
    <s v="SCTASK2849830"/>
    <s v="RITM2544012"/>
    <s v="Gowrishankar KA"/>
    <x v="0"/>
    <s v="On-Boarding Global Support"/>
    <s v="Contractor - Onboarding / Rehire"/>
    <s v="PC"/>
    <s v="Work in Progress"/>
    <x v="0"/>
    <x v="11"/>
    <s v="shashi.kumar_1@philips.com"/>
    <m/>
    <d v="2022-02-17T12:27:33"/>
    <d v="2022-02-28T12:27:12"/>
    <x v="1"/>
    <s v="India"/>
    <n v="470770"/>
    <d v="2022-02-21T00:00:00"/>
    <x v="30"/>
    <x v="1"/>
    <x v="1"/>
    <s v="7 days, 12 hours, "/>
  </r>
  <r>
    <s v="REQ2525464"/>
    <s v="Gowrishankar KA"/>
    <s v="SCTASK2849834"/>
    <s v="RITM2544012"/>
    <s v="Gowrishankar KA"/>
    <x v="0"/>
    <s v="On-Boarding Global Support"/>
    <s v="Contractor - Onboarding / Rehire"/>
    <s v="Keyboard / Mouse / USB"/>
    <s v="Work in Progress"/>
    <x v="0"/>
    <x v="11"/>
    <s v="shashi.kumar_1@philips.com"/>
    <m/>
    <d v="2022-02-17T12:27:34"/>
    <d v="2022-02-28T12:27:12"/>
    <x v="1"/>
    <s v="India"/>
    <n v="470770"/>
    <d v="2022-02-21T00:00:00"/>
    <x v="30"/>
    <x v="1"/>
    <x v="1"/>
    <s v="7 days, 12 hours, "/>
  </r>
  <r>
    <s v="REQ2525486"/>
    <s v="Gowrishankar KA"/>
    <s v="SCTASK2849838"/>
    <s v="RITM2544034"/>
    <s v="Gowrishankar KA"/>
    <x v="0"/>
    <s v="On-Boarding Global Support"/>
    <s v="Contractor - Onboarding / Rehire"/>
    <s v="PC"/>
    <s v="Work in Progress"/>
    <x v="0"/>
    <x v="11"/>
    <s v="shashi.kumar_1@philips.com"/>
    <m/>
    <d v="2022-02-17T12:28:45"/>
    <d v="2022-02-28T12:28:26"/>
    <x v="1"/>
    <s v="India"/>
    <n v="470770"/>
    <d v="2022-02-21T00:00:00"/>
    <x v="30"/>
    <x v="1"/>
    <x v="1"/>
    <s v="7 days, 12 hours, "/>
  </r>
  <r>
    <s v="REQ2525475"/>
    <s v="Gowrishankar KA"/>
    <s v="SCTASK2849844"/>
    <s v="RITM2544023"/>
    <s v="Gowrishankar KA"/>
    <x v="0"/>
    <s v="On-Boarding Global Support"/>
    <s v="Contractor - Onboarding / Rehire"/>
    <s v="PC"/>
    <s v="Work in Progress"/>
    <x v="0"/>
    <x v="11"/>
    <s v="shashi.kumar_1@philips.com"/>
    <m/>
    <d v="2022-02-17T12:29:00"/>
    <d v="2022-02-28T12:28:47"/>
    <x v="1"/>
    <s v="India"/>
    <n v="470770"/>
    <d v="2022-02-21T00:00:00"/>
    <x v="30"/>
    <x v="1"/>
    <x v="1"/>
    <s v="7 days, 12 hours, "/>
  </r>
  <r>
    <s v="REQ2525495"/>
    <s v="Suresh Lohith K S"/>
    <s v="SCTASK2849875"/>
    <s v="RITM2544044"/>
    <s v="Suresh Lohith K S"/>
    <x v="2"/>
    <s v="PC HARDWARE REQUEST GLOBAL SUPPORT"/>
    <s v="Request a laptop docking station"/>
    <s v="Provide requested docking station"/>
    <s v="Open"/>
    <x v="2"/>
    <x v="9"/>
    <s v="prashanth.s_1@philips.com"/>
    <m/>
    <d v="2022-02-17T12:35:26"/>
    <d v="2022-03-03T12:35:24"/>
    <x v="1"/>
    <s v="India"/>
    <n v="470770"/>
    <d v="2022-02-21T00:00:00"/>
    <x v="30"/>
    <x v="3"/>
    <x v="1"/>
    <s v="10 days, 12 hours, "/>
  </r>
  <r>
    <s v="REQ2525495"/>
    <s v="Suresh Lohith K S"/>
    <s v="SCTASK2849877"/>
    <s v="RITM2544043"/>
    <s v="Suresh Lohith K S"/>
    <x v="2"/>
    <s v="PC HARDWARE REQUEST GLOBAL SUPPORT"/>
    <s v="Order extra large screen/monitor"/>
    <s v="Provide extra large monitor"/>
    <s v="Open"/>
    <x v="2"/>
    <x v="9"/>
    <s v="prashanth.s_1@philips.com"/>
    <m/>
    <d v="2022-02-17T12:35:50"/>
    <d v="2022-03-03T12:35:48"/>
    <x v="1"/>
    <s v="India"/>
    <n v="470770"/>
    <d v="2022-02-21T00:00:00"/>
    <x v="30"/>
    <x v="3"/>
    <x v="1"/>
    <s v="10 days, 12 hours, "/>
  </r>
  <r>
    <s v="REQ2525512"/>
    <s v="Shubha Babu"/>
    <s v="SCTASK2849878"/>
    <s v="RITM2544061"/>
    <s v="Shubha Babu"/>
    <x v="2"/>
    <s v="PC HARDWARE REQUEST GLOBAL SUPPORT"/>
    <s v="Return user equipment"/>
    <s v="Collect device from requestor"/>
    <s v="Work in Progress"/>
    <x v="1"/>
    <x v="1"/>
    <s v="manjunath.k@philips.com"/>
    <m/>
    <d v="2022-02-17T12:35:54"/>
    <d v="2022-02-25T15:35:52"/>
    <x v="1"/>
    <s v="India"/>
    <n v="470770"/>
    <d v="2022-02-21T00:00:00"/>
    <x v="30"/>
    <x v="1"/>
    <x v="1"/>
    <s v="4 days, 15 hours, "/>
  </r>
  <r>
    <s v="REQ2525514"/>
    <s v="Abnish Niraj"/>
    <s v="SCTASK2849881"/>
    <s v="RITM2544063"/>
    <s v="Abnish Niraj"/>
    <x v="3"/>
    <s v="R&amp;D INDIA Server/ Storage/ Network SUPPORT"/>
    <s v="HT India R&amp;D infrastructure orders"/>
    <s v="HT India R&amp;D infrastructure orders"/>
    <s v="Open"/>
    <x v="3"/>
    <x v="8"/>
    <s v="Pavithran.N@philips.com"/>
    <m/>
    <d v="2022-02-17T12:36:53"/>
    <d v="2022-03-02T12:36:51"/>
    <x v="1"/>
    <s v="India"/>
    <n v="470770"/>
    <d v="2022-02-21T00:00:00"/>
    <x v="30"/>
    <x v="2"/>
    <x v="1"/>
    <s v="9 days, 12 hours, "/>
  </r>
  <r>
    <s v="REQ2525511"/>
    <s v="Akshaya Kumara"/>
    <s v="SCTASK2849952"/>
    <s v="RITM2544060"/>
    <s v="Akshaya Kumara"/>
    <x v="3"/>
    <s v="R&amp;D INDIA Software/Installation SUPPORT"/>
    <s v="HT India R&amp;D Licensed software orders"/>
    <s v="HT India R&amp;D Licensed software orders"/>
    <s v="Work in Progress"/>
    <x v="2"/>
    <x v="12"/>
    <s v="p.nirmalraj@philips.com"/>
    <m/>
    <d v="2022-02-17T12:55:32"/>
    <d v="2022-03-02T12:55:30"/>
    <x v="1"/>
    <s v="India"/>
    <n v="470770"/>
    <d v="2022-02-21T00:00:00"/>
    <x v="30"/>
    <x v="2"/>
    <x v="1"/>
    <s v="9 days, 12 hours, "/>
  </r>
  <r>
    <s v="REQ2525617"/>
    <s v="Divya Nair"/>
    <s v="SCTASK2850029"/>
    <s v="RITM2544168"/>
    <s v="Siddeshwar Kote"/>
    <x v="2"/>
    <s v="APAC LOCAL IT SUPPORT"/>
    <s v="APAC IT Support"/>
    <s v="Other than GSD or OSS team support for IT Issue &amp; Request"/>
    <s v="Open"/>
    <x v="4"/>
    <x v="0"/>
    <m/>
    <m/>
    <d v="2022-02-17T13:14:57"/>
    <d v="2022-03-07T13:14:55"/>
    <x v="1"/>
    <s v="India"/>
    <n v="470770"/>
    <d v="2022-02-21T00:00:00"/>
    <x v="30"/>
    <x v="0"/>
    <x v="0"/>
    <s v="14 days, 13 hours, "/>
  </r>
  <r>
    <s v="REQ2525699"/>
    <s v="Deepak Dhar"/>
    <s v="SCTASK2850133"/>
    <s v="RITM2544250"/>
    <s v="Meenakshi Devi N L"/>
    <x v="1"/>
    <s v="Off-Boarding Global Support"/>
    <s v="Contractor - Offboarding"/>
    <s v="Asset retrieval"/>
    <s v="Work in Progress"/>
    <x v="1"/>
    <x v="1"/>
    <s v="manjunath.k@philips.com"/>
    <m/>
    <d v="2022-02-17T13:47:26"/>
    <d v="2022-02-28T13:47:20"/>
    <x v="3"/>
    <s v="India"/>
    <n v="470770"/>
    <d v="2022-02-21T00:00:00"/>
    <x v="30"/>
    <x v="1"/>
    <x v="1"/>
    <s v="7 days, 13 hours, "/>
  </r>
  <r>
    <s v="REQ2525740"/>
    <s v="Dinakaran Jagadeesan"/>
    <s v="SCTASK2850198"/>
    <s v="RITM2544291"/>
    <s v="Dinakaran Jagadeesan"/>
    <x v="0"/>
    <s v="On-Boarding Global Support"/>
    <s v="Engineering Worker"/>
    <s v="Keyboard / Mouse / USB"/>
    <s v="Open"/>
    <x v="2"/>
    <x v="0"/>
    <m/>
    <m/>
    <d v="2022-02-17T14:04:09"/>
    <d v="2022-02-28T14:04:06"/>
    <x v="1"/>
    <s v="India"/>
    <n v="470770"/>
    <d v="2022-02-21T00:00:00"/>
    <x v="30"/>
    <x v="0"/>
    <x v="0"/>
    <s v="7 days, 14 hours, "/>
  </r>
  <r>
    <s v="REQ2525767"/>
    <s v="Shubham Thakre"/>
    <s v="SCTASK2850226"/>
    <s v="RITM2544318"/>
    <s v="Kalyani Dede"/>
    <x v="0"/>
    <s v="On-Boarding Global Support"/>
    <s v="Engineering Worker"/>
    <s v="PC"/>
    <s v="Open"/>
    <x v="1"/>
    <x v="2"/>
    <s v="niteen.tikone@philips.com"/>
    <m/>
    <d v="2022-02-17T14:14:35"/>
    <d v="2022-02-28T14:14:32"/>
    <x v="6"/>
    <m/>
    <n v="474053"/>
    <d v="2022-02-21T00:00:00"/>
    <x v="30"/>
    <x v="1"/>
    <x v="2"/>
    <s v="7 days, 14 hours, "/>
  </r>
  <r>
    <s v="REQ2525842"/>
    <s v="Susmita Shukla"/>
    <s v="SCTASK2850303"/>
    <s v="RITM2544393"/>
    <s v="Gladys Anand"/>
    <x v="1"/>
    <s v="Off-Boarding Global Support"/>
    <s v="Employee / Contingent worker - Offboarding"/>
    <s v="Asset retrieval"/>
    <s v="Work in Progress"/>
    <x v="1"/>
    <x v="1"/>
    <s v="manjunath.k@philips.com"/>
    <m/>
    <d v="2022-02-17T14:40:31"/>
    <d v="2022-02-28T14:40:28"/>
    <x v="3"/>
    <s v="India"/>
    <n v="470770"/>
    <d v="2022-02-21T00:00:00"/>
    <x v="30"/>
    <x v="1"/>
    <x v="1"/>
    <s v="7 days, 14 hours, "/>
  </r>
  <r>
    <s v="REQ2525958"/>
    <s v="Natasha Thukral"/>
    <s v="SCTASK2850439"/>
    <s v="RITM2544511"/>
    <s v="Meenakshi Devi N L"/>
    <x v="1"/>
    <s v="Off-Boarding Global Support"/>
    <s v="Contractor - Offboarding"/>
    <s v="Asset retrieval"/>
    <s v="Work in Progress"/>
    <x v="1"/>
    <x v="1"/>
    <s v="manjunath.k@philips.com"/>
    <m/>
    <d v="2022-02-17T15:24:38"/>
    <d v="2022-02-28T15:24:32"/>
    <x v="3"/>
    <s v="India"/>
    <n v="470770"/>
    <d v="2022-02-21T00:00:00"/>
    <x v="30"/>
    <x v="1"/>
    <x v="1"/>
    <s v="7 days, 15 hours, "/>
  </r>
  <r>
    <s v="REQ2506122"/>
    <s v="Tapan Shantilal Mistry"/>
    <s v="SCTASK2850473"/>
    <s v="RITM2524390"/>
    <s v="Bart Andrieu"/>
    <x v="0"/>
    <s v="On-Boarding Global Support"/>
    <s v="IT Onboarding - Standard Hardware Request"/>
    <s v="Prepare PC"/>
    <s v="Work in Progress"/>
    <x v="1"/>
    <x v="2"/>
    <s v="niteen.tikone@philips.com"/>
    <m/>
    <d v="2022-02-17T15:32:04"/>
    <d v="2022-03-04T15:32:03"/>
    <x v="6"/>
    <m/>
    <n v="473595"/>
    <d v="2022-02-21T00:00:00"/>
    <x v="30"/>
    <x v="1"/>
    <x v="2"/>
    <s v="11 days, 15 hours, "/>
  </r>
  <r>
    <s v="REQ2526109"/>
    <s v="Mohit Vishambhar dayal"/>
    <s v="SCTASK2850639"/>
    <s v="RITM2544670"/>
    <s v="Pavak Dave"/>
    <x v="0"/>
    <s v="On-Boarding Global Support"/>
    <s v="Desk Worker"/>
    <s v="PC"/>
    <s v="Open"/>
    <x v="1"/>
    <x v="2"/>
    <s v="niteen.tikone@philips.com"/>
    <m/>
    <d v="2022-02-17T16:22:35"/>
    <d v="2022-02-28T16:22:32"/>
    <x v="2"/>
    <s v="India"/>
    <n v="474053"/>
    <d v="2022-02-21T00:00:00"/>
    <x v="30"/>
    <x v="1"/>
    <x v="2"/>
    <s v="7 days, 16 hours, "/>
  </r>
  <r>
    <s v="REQ2526243"/>
    <s v="Deepak Agarwal"/>
    <s v="SCTASK2850825"/>
    <s v="RITM2544807"/>
    <s v="Deepak Agarwal"/>
    <x v="0"/>
    <s v="On-Boarding Global Support"/>
    <s v="Mobile Worker"/>
    <s v="PC Deepak Agarwal 22-03 @HBT"/>
    <s v="Open"/>
    <x v="1"/>
    <x v="0"/>
    <m/>
    <m/>
    <d v="2022-02-17T17:28:59"/>
    <d v="2022-03-21T17:25:37"/>
    <x v="7"/>
    <s v="India"/>
    <n v="474012"/>
    <d v="2022-02-21T00:00:00"/>
    <x v="30"/>
    <x v="0"/>
    <x v="0"/>
    <s v="28 days, 17 hours, "/>
  </r>
  <r>
    <s v="REQ2526319"/>
    <s v="Kiran M R"/>
    <s v="SCTASK2850938"/>
    <s v="RITM2544897"/>
    <s v="Kiran M R"/>
    <x v="0"/>
    <s v="On-Boarding Global Support"/>
    <s v="Mobile Worker"/>
    <s v="PC"/>
    <s v="Open"/>
    <x v="1"/>
    <x v="2"/>
    <s v="niteen.tikone@philips.com"/>
    <m/>
    <d v="2022-02-17T18:26:36"/>
    <d v="2022-02-28T18:26:33"/>
    <x v="2"/>
    <s v="India"/>
    <n v="474053"/>
    <d v="2022-02-21T00:00:00"/>
    <x v="30"/>
    <x v="1"/>
    <x v="2"/>
    <s v="7 days, 18 hours, "/>
  </r>
  <r>
    <s v="REQ2526320"/>
    <s v="Kiran M R"/>
    <s v="SCTASK2850945"/>
    <s v="RITM2544898"/>
    <s v="Kiran M R"/>
    <x v="0"/>
    <s v="On-Boarding Global Support"/>
    <s v="Mobile Worker"/>
    <s v="PC"/>
    <s v="Open"/>
    <x v="1"/>
    <x v="2"/>
    <s v="niteen.tikone@philips.com"/>
    <m/>
    <d v="2022-02-17T18:30:56"/>
    <d v="2022-02-28T18:30:53"/>
    <x v="2"/>
    <s v="India"/>
    <n v="474053"/>
    <d v="2022-02-21T00:00:00"/>
    <x v="30"/>
    <x v="1"/>
    <x v="2"/>
    <s v="7 days, 18 hours, "/>
  </r>
  <r>
    <s v="REQ2526323"/>
    <s v="Gauravdeep Kachhwaha"/>
    <s v="SCTASK2850954"/>
    <s v="RITM2544901"/>
    <s v="Gauravdeep Kachhwaha"/>
    <x v="2"/>
    <s v="PC HARDWARE REQUEST GLOBAL SUPPORT"/>
    <s v="Return user equipment"/>
    <s v="Collect device from requestor"/>
    <s v="Work in Progress"/>
    <x v="1"/>
    <x v="1"/>
    <s v="manjunath.k@philips.com"/>
    <m/>
    <d v="2022-02-17T18:32:08"/>
    <d v="2022-02-28T11:00:00"/>
    <x v="1"/>
    <s v="India"/>
    <n v="470770"/>
    <d v="2022-02-21T00:00:00"/>
    <x v="30"/>
    <x v="1"/>
    <x v="1"/>
    <s v="7 days, 11 hours, "/>
  </r>
  <r>
    <s v="REQ2526333"/>
    <s v="Kiran M R"/>
    <s v="SCTASK2850967"/>
    <s v="RITM2544911"/>
    <s v="Kiran M R"/>
    <x v="0"/>
    <s v="On-Boarding Global Support"/>
    <s v="Mobile Worker"/>
    <s v="PC"/>
    <s v="Open"/>
    <x v="1"/>
    <x v="2"/>
    <s v="niteen.tikone@philips.com"/>
    <m/>
    <d v="2022-02-17T18:38:08"/>
    <d v="2022-02-28T18:38:05"/>
    <x v="2"/>
    <s v="India"/>
    <n v="474053"/>
    <d v="2022-02-21T00:00:00"/>
    <x v="30"/>
    <x v="1"/>
    <x v="2"/>
    <s v="7 days, 18 hours, "/>
  </r>
  <r>
    <s v="REQ2526343"/>
    <s v="Kiran M R"/>
    <s v="SCTASK2850987"/>
    <s v="RITM2544921"/>
    <s v="Kiran M R"/>
    <x v="0"/>
    <s v="On-Boarding Global Support"/>
    <s v="Mobile Worker"/>
    <s v="PC"/>
    <s v="Open"/>
    <x v="1"/>
    <x v="2"/>
    <s v="niteen.tikone@philips.com"/>
    <m/>
    <d v="2022-02-17T18:43:25"/>
    <d v="2022-02-28T18:43:22"/>
    <x v="2"/>
    <s v="India"/>
    <n v="474053"/>
    <d v="2022-02-21T00:00:00"/>
    <x v="30"/>
    <x v="1"/>
    <x v="2"/>
    <s v="7 days, 18 hours, "/>
  </r>
  <r>
    <s v="REQ2525714"/>
    <s v="Rajani R"/>
    <s v="SCTASK2851388"/>
    <s v="RITM2544265"/>
    <s v="Rajani R"/>
    <x v="3"/>
    <s v="R&amp;D INDIA Software/Installation SUPPORT"/>
    <s v="HT India R&amp;D Licensed software orders"/>
    <s v="HT India R&amp;D Licensed software orders"/>
    <s v="Work in Progress"/>
    <x v="2"/>
    <x v="10"/>
    <s v="kiran.kagawad@philips.com"/>
    <m/>
    <d v="2022-02-18T01:46:16"/>
    <d v="2022-03-02T17:00:00"/>
    <x v="1"/>
    <s v="India"/>
    <n v="470770"/>
    <d v="2022-02-21T00:00:00"/>
    <x v="31"/>
    <x v="0"/>
    <x v="0"/>
    <s v="9 days, 17 hours, "/>
  </r>
  <r>
    <s v="REQ2525599"/>
    <s v="Purnima Dutt"/>
    <s v="SCTASK2851390"/>
    <s v="RITM2544149"/>
    <s v="Purnima Dutt"/>
    <x v="3"/>
    <s v="R&amp;D INDIA Software/Installation SUPPORT"/>
    <s v="HT India R&amp;D Licensed software orders"/>
    <s v="HT India R&amp;D Licensed software orders"/>
    <s v="Work in Progress"/>
    <x v="2"/>
    <x v="10"/>
    <s v="kiran.kagawad@philips.com"/>
    <m/>
    <d v="2022-02-18T01:48:09"/>
    <d v="2022-03-02T17:00:00"/>
    <x v="1"/>
    <s v="India"/>
    <n v="470770"/>
    <d v="2022-02-21T00:00:00"/>
    <x v="31"/>
    <x v="0"/>
    <x v="0"/>
    <s v="9 days, 17 hours, "/>
  </r>
  <r>
    <s v="REQ2525623"/>
    <s v="G Sharanya Reddy"/>
    <s v="SCTASK2851396"/>
    <s v="RITM2544174"/>
    <s v="G Sharanya Reddy"/>
    <x v="3"/>
    <s v="R&amp;D INDIA Software/Installation SUPPORT"/>
    <s v="HT India R&amp;D Licensed software orders"/>
    <s v="HT India R&amp;D Licensed software orders"/>
    <s v="Open"/>
    <x v="2"/>
    <x v="8"/>
    <s v="Pavithran.N@philips.com"/>
    <m/>
    <d v="2022-02-18T01:50:58"/>
    <d v="2022-03-02T17:00:00"/>
    <x v="1"/>
    <s v="India"/>
    <n v="470770"/>
    <d v="2022-02-21T00:00:00"/>
    <x v="31"/>
    <x v="2"/>
    <x v="1"/>
    <s v="9 days, 17 hours, "/>
  </r>
  <r>
    <s v="REQ2525737"/>
    <s v="Mahaveer Singh Ratnoo"/>
    <s v="SCTASK2851400"/>
    <s v="RITM2544288"/>
    <s v="Mahaveer Singh Ratnoo"/>
    <x v="3"/>
    <s v="R&amp;D INDIA Software/Installation SUPPORT"/>
    <s v="HT India R&amp;D Licensed software orders"/>
    <s v="HT India R&amp;D Licensed software orders"/>
    <s v="Open"/>
    <x v="2"/>
    <x v="4"/>
    <s v="arunkumar.krishnappa@philips.com"/>
    <m/>
    <d v="2022-02-18T01:57:09"/>
    <d v="2022-03-02T17:00:00"/>
    <x v="1"/>
    <s v="India"/>
    <n v="470770"/>
    <d v="2022-02-21T00:00:00"/>
    <x v="31"/>
    <x v="0"/>
    <x v="0"/>
    <s v="9 days, 17 hours, "/>
  </r>
  <r>
    <s v="REQ2522216"/>
    <s v="Arif Tanwar"/>
    <s v="SCTASK2851411"/>
    <s v="RITM2540697"/>
    <s v="Ian Reutlinger"/>
    <x v="0"/>
    <s v="On-Boarding Global Support"/>
    <s v="IT Onboarding - Standard Hardware Request"/>
    <s v="Prepare PC"/>
    <s v="Work in Progress"/>
    <x v="1"/>
    <x v="2"/>
    <s v="niteen.tikone@philips.com"/>
    <m/>
    <d v="2022-02-18T02:10:53"/>
    <d v="2022-03-01T02:10:51"/>
    <x v="6"/>
    <m/>
    <n v="470770"/>
    <d v="2022-02-21T00:00:00"/>
    <x v="31"/>
    <x v="1"/>
    <x v="2"/>
    <s v="8 days, 2 hours, "/>
  </r>
  <r>
    <s v="REQ2526693"/>
    <s v="Rohit Jha"/>
    <s v="SCTASK2851561"/>
    <s v="RITM2545271"/>
    <s v="Rohit Jha"/>
    <x v="2"/>
    <s v="PC HARDWARE REQUEST GLOBAL SUPPORT"/>
    <s v="Return user equipment"/>
    <s v="Collect device from requestor"/>
    <s v="Open"/>
    <x v="1"/>
    <x v="0"/>
    <m/>
    <m/>
    <d v="2022-02-18T05:20:10"/>
    <d v="2022-02-28T11:00:00"/>
    <x v="3"/>
    <s v="India"/>
    <n v="470770"/>
    <d v="2022-02-21T00:00:00"/>
    <x v="31"/>
    <x v="0"/>
    <x v="0"/>
    <s v="7 days, 11 hours, "/>
  </r>
  <r>
    <s v="REQ2526703"/>
    <s v="Lakshmi Nanditha Tummalakunta"/>
    <s v="SCTASK2851571"/>
    <s v="RITM2545281"/>
    <s v="Lakshmi Nanditha Tummalakunta"/>
    <x v="0"/>
    <s v="On-Boarding Global Support"/>
    <s v="Engineering Worker"/>
    <s v="PC"/>
    <s v="Work in Progress"/>
    <x v="1"/>
    <x v="11"/>
    <s v="shashi.kumar_1@philips.com"/>
    <m/>
    <d v="2022-02-18T05:30:59"/>
    <d v="2022-03-01T05:30:56"/>
    <x v="1"/>
    <s v="India"/>
    <n v="470770"/>
    <d v="2022-02-21T00:00:00"/>
    <x v="31"/>
    <x v="1"/>
    <x v="1"/>
    <s v="8 days, 5 hours, "/>
  </r>
  <r>
    <s v="REQ2526703"/>
    <s v="Lakshmi Nanditha Tummalakunta"/>
    <s v="SCTASK2851572"/>
    <s v="RITM2545281"/>
    <s v="Lakshmi Nanditha Tummalakunta"/>
    <x v="0"/>
    <s v="On-Boarding Global Support"/>
    <s v="Engineering Worker"/>
    <s v="Keyboard / Mouse / USB"/>
    <s v="Open"/>
    <x v="2"/>
    <x v="0"/>
    <m/>
    <m/>
    <d v="2022-02-18T05:30:59"/>
    <d v="2022-03-01T05:30:56"/>
    <x v="1"/>
    <s v="India"/>
    <n v="470770"/>
    <d v="2022-02-21T00:00:00"/>
    <x v="31"/>
    <x v="0"/>
    <x v="0"/>
    <s v="8 days, 5 hours, "/>
  </r>
  <r>
    <s v="REQ2526689"/>
    <s v="Lakshmi Nanditha Tummalakunta"/>
    <s v="SCTASK2851581"/>
    <s v="RITM2545267"/>
    <s v="Lakshmi Nanditha Tummalakunta"/>
    <x v="0"/>
    <s v="On-Boarding Global Support"/>
    <s v="Contractor - Onboarding / Rehire"/>
    <s v="PC"/>
    <s v="Work in Progress"/>
    <x v="0"/>
    <x v="11"/>
    <s v="shashi.kumar_1@philips.com"/>
    <m/>
    <d v="2022-02-18T05:44:13"/>
    <d v="2022-03-01T05:43:54"/>
    <x v="1"/>
    <s v="India"/>
    <n v="470770"/>
    <d v="2022-02-21T00:00:00"/>
    <x v="31"/>
    <x v="1"/>
    <x v="1"/>
    <s v="8 days, 5 hours, "/>
  </r>
  <r>
    <s v="REQ2526689"/>
    <s v="Lakshmi Nanditha Tummalakunta"/>
    <s v="SCTASK2851585"/>
    <s v="RITM2545267"/>
    <s v="Lakshmi Nanditha Tummalakunta"/>
    <x v="0"/>
    <s v="On-Boarding Global Support"/>
    <s v="Contractor - Onboarding / Rehire"/>
    <s v="Keyboard / Mouse / USB"/>
    <s v="Work in Progress"/>
    <x v="0"/>
    <x v="11"/>
    <s v="shashi.kumar_1@philips.com"/>
    <m/>
    <d v="2022-02-18T05:44:14"/>
    <d v="2022-03-01T05:43:54"/>
    <x v="1"/>
    <s v="India"/>
    <n v="470770"/>
    <d v="2022-02-21T00:00:00"/>
    <x v="31"/>
    <x v="1"/>
    <x v="1"/>
    <s v="8 days, 5 hours, "/>
  </r>
  <r>
    <s v="REQ2526670"/>
    <s v="Lakshmi Nanditha Tummalakunta"/>
    <s v="SCTASK2851586"/>
    <s v="RITM2545248"/>
    <s v="Lakshmi Nanditha Tummalakunta"/>
    <x v="0"/>
    <s v="On-Boarding Global Support"/>
    <s v="Contractor - Onboarding / Rehire"/>
    <s v="PC"/>
    <s v="Work in Progress"/>
    <x v="0"/>
    <x v="11"/>
    <s v="shashi.kumar_1@philips.com"/>
    <m/>
    <d v="2022-02-18T05:44:57"/>
    <d v="2022-03-01T05:44:38"/>
    <x v="1"/>
    <s v="India"/>
    <n v="470770"/>
    <d v="2022-02-21T00:00:00"/>
    <x v="31"/>
    <x v="1"/>
    <x v="1"/>
    <s v="8 days, 5 hours, "/>
  </r>
  <r>
    <s v="REQ2526670"/>
    <s v="Lakshmi Nanditha Tummalakunta"/>
    <s v="SCTASK2851590"/>
    <s v="RITM2545248"/>
    <s v="Lakshmi Nanditha Tummalakunta"/>
    <x v="0"/>
    <s v="On-Boarding Global Support"/>
    <s v="Contractor - Onboarding / Rehire"/>
    <s v="Keyboard / Mouse / USB"/>
    <s v="Work in Progress"/>
    <x v="0"/>
    <x v="11"/>
    <s v="shashi.kumar_1@philips.com"/>
    <m/>
    <d v="2022-02-18T05:44:57"/>
    <d v="2022-03-01T05:44:38"/>
    <x v="1"/>
    <s v="India"/>
    <n v="470770"/>
    <d v="2022-02-21T00:00:00"/>
    <x v="31"/>
    <x v="1"/>
    <x v="1"/>
    <s v="8 days, 5 hours, "/>
  </r>
  <r>
    <s v="REQ2526751"/>
    <s v="Lakshmi Nanditha Tummalakunta"/>
    <s v="SCTASK2851596"/>
    <s v="RITM2545329"/>
    <s v="Lakshmi Nanditha Tummalakunta"/>
    <x v="0"/>
    <s v="On-Boarding Global Support"/>
    <s v="Engineering Worker"/>
    <s v="PC"/>
    <s v="Work in Progress"/>
    <x v="1"/>
    <x v="11"/>
    <s v="shashi.kumar_1@philips.com"/>
    <m/>
    <d v="2022-02-18T05:48:01"/>
    <d v="2022-03-01T05:47:57"/>
    <x v="1"/>
    <s v="India"/>
    <n v="470770"/>
    <d v="2022-02-21T00:00:00"/>
    <x v="31"/>
    <x v="1"/>
    <x v="1"/>
    <s v="8 days, 5 hours, "/>
  </r>
  <r>
    <s v="REQ2526751"/>
    <s v="Lakshmi Nanditha Tummalakunta"/>
    <s v="SCTASK2851597"/>
    <s v="RITM2545329"/>
    <s v="Lakshmi Nanditha Tummalakunta"/>
    <x v="0"/>
    <s v="On-Boarding Global Support"/>
    <s v="Engineering Worker"/>
    <s v="Keyboard / Mouse / USB"/>
    <s v="Open"/>
    <x v="2"/>
    <x v="0"/>
    <m/>
    <m/>
    <d v="2022-02-18T05:48:01"/>
    <d v="2022-03-01T05:47:57"/>
    <x v="1"/>
    <s v="India"/>
    <n v="470770"/>
    <d v="2022-02-21T00:00:00"/>
    <x v="31"/>
    <x v="0"/>
    <x v="0"/>
    <s v="8 days, 5 hours, "/>
  </r>
  <r>
    <s v="REQ2526753"/>
    <s v="Rajendra Singh Sisodia"/>
    <s v="SCTASK2851598"/>
    <s v="RITM2545331"/>
    <s v="Rajendra Singh Sisodia"/>
    <x v="0"/>
    <s v="On-Boarding Global Support"/>
    <s v="Mobile Worker"/>
    <s v="PC"/>
    <s v="Work in Progress"/>
    <x v="1"/>
    <x v="11"/>
    <s v="shashi.kumar_1@philips.com"/>
    <m/>
    <d v="2022-02-18T05:50:05"/>
    <d v="2022-03-01T05:50:02"/>
    <x v="1"/>
    <s v="India"/>
    <n v="470770"/>
    <d v="2022-02-21T00:00:00"/>
    <x v="31"/>
    <x v="1"/>
    <x v="1"/>
    <s v="8 days, 5 hours, "/>
  </r>
  <r>
    <s v="REQ2526753"/>
    <s v="Rajendra Singh Sisodia"/>
    <s v="SCTASK2851599"/>
    <s v="RITM2545331"/>
    <s v="Rajendra Singh Sisodia"/>
    <x v="0"/>
    <s v="On-Boarding Global Support"/>
    <s v="Mobile Worker"/>
    <s v="Keyboard / Mouse / USB"/>
    <s v="Work in Progress"/>
    <x v="1"/>
    <x v="11"/>
    <s v="shashi.kumar_1@philips.com"/>
    <m/>
    <d v="2022-02-18T05:50:05"/>
    <d v="2022-03-01T05:50:02"/>
    <x v="1"/>
    <s v="India"/>
    <n v="470770"/>
    <d v="2022-02-21T00:00:00"/>
    <x v="31"/>
    <x v="1"/>
    <x v="1"/>
    <s v="8 days, 5 hours, "/>
  </r>
  <r>
    <s v="REQ2526710"/>
    <s v="Madhvesh R Halvi"/>
    <s v="SCTASK2851604"/>
    <s v="RITM2545288"/>
    <s v="Gopalakrishnan Sriraman"/>
    <x v="0"/>
    <s v="On-Boarding Global Support"/>
    <s v="IT Onboarding - Standard Hardware Request"/>
    <s v="Mouse/Headset"/>
    <s v="Work in Progress"/>
    <x v="1"/>
    <x v="11"/>
    <s v="shashi.kumar_1@philips.com"/>
    <m/>
    <d v="2022-02-18T05:54:35"/>
    <d v="2022-03-01T05:54:33"/>
    <x v="6"/>
    <m/>
    <n v="470770"/>
    <d v="2022-02-21T00:00:00"/>
    <x v="31"/>
    <x v="1"/>
    <x v="1"/>
    <s v="8 days, 5 hours, "/>
  </r>
  <r>
    <s v="REQ2526710"/>
    <s v="Madhvesh R Halvi"/>
    <s v="SCTASK2851606"/>
    <s v="RITM2545288"/>
    <s v="Gopalakrishnan Sriraman"/>
    <x v="0"/>
    <s v="On-Boarding Global Support"/>
    <s v="IT Onboarding - Standard Hardware Request"/>
    <s v="Prepare PC"/>
    <s v="Work in Progress"/>
    <x v="1"/>
    <x v="11"/>
    <s v="shashi.kumar_1@philips.com"/>
    <m/>
    <d v="2022-02-18T05:54:35"/>
    <d v="2022-03-01T05:54:33"/>
    <x v="6"/>
    <m/>
    <n v="470770"/>
    <d v="2022-02-21T00:00:00"/>
    <x v="31"/>
    <x v="1"/>
    <x v="1"/>
    <s v="8 days, 5 hours, "/>
  </r>
  <r>
    <s v="REQ2526766"/>
    <s v="Jeo C Thomas"/>
    <s v="SCTASK2851626"/>
    <s v="RITM2545346"/>
    <s v="Jeo C Thomas"/>
    <x v="2"/>
    <s v="PC HARDWARE REQUEST GLOBAL SUPPORT"/>
    <s v="Return user equipment"/>
    <s v="Collect device from requestor"/>
    <s v="Open"/>
    <x v="1"/>
    <x v="0"/>
    <m/>
    <m/>
    <d v="2022-02-18T06:11:38"/>
    <d v="2022-02-28T11:00:00"/>
    <x v="6"/>
    <m/>
    <n v="470770"/>
    <d v="2022-02-21T00:00:00"/>
    <x v="31"/>
    <x v="0"/>
    <x v="0"/>
    <s v="7 days, 11 hours, "/>
  </r>
  <r>
    <s v="REQ2526783"/>
    <s v="Lydia Deva Krupa V"/>
    <s v="SCTASK2851647"/>
    <s v="RITM2545363"/>
    <s v="Lydia Deva Krupa V"/>
    <x v="2"/>
    <s v="PC HARDWARE REQUEST GLOBAL SUPPORT"/>
    <s v="Deskside support request for self-service activities"/>
    <s v="Deskside support request for &quot;self-service&quot; activities (IMACD)"/>
    <s v="Work in Progress"/>
    <x v="1"/>
    <x v="3"/>
    <s v="suhas.m@philips.com"/>
    <m/>
    <d v="2022-02-18T06:25:06"/>
    <d v="2022-02-21T18:00:00"/>
    <x v="1"/>
    <s v="India"/>
    <n v="470770"/>
    <d v="2022-02-21T00:00:00"/>
    <x v="31"/>
    <x v="1"/>
    <x v="1"/>
    <s v="0 days, 18 hours, "/>
  </r>
  <r>
    <s v="REQ2526805"/>
    <s v="Udaya A"/>
    <s v="SCTASK2851672"/>
    <s v="RITM2545385"/>
    <s v="Udaya A"/>
    <x v="1"/>
    <s v="Off-Boarding Global Support"/>
    <s v="Employee / Contingent worker - Offboarding"/>
    <s v="Asset retrieval"/>
    <s v="Open"/>
    <x v="1"/>
    <x v="0"/>
    <m/>
    <m/>
    <d v="2022-02-18T06:43:41"/>
    <d v="2022-03-02T06:43:38"/>
    <x v="1"/>
    <s v="India"/>
    <n v="470770"/>
    <d v="2022-02-21T00:00:00"/>
    <x v="31"/>
    <x v="0"/>
    <x v="0"/>
    <s v="9 days, 6 hours, "/>
  </r>
  <r>
    <s v="REQ2526841"/>
    <s v="Sudha Renukaradhya"/>
    <s v="SCTASK2851722"/>
    <s v="RITM2545421"/>
    <s v="Sudha Renukaradhya"/>
    <x v="3"/>
    <s v="R&amp;D INDIA Server/ Storage/ Network SUPPORT"/>
    <s v="HT India R&amp;D infrastructure orders"/>
    <s v="HT India R&amp;D infrastructure orders"/>
    <s v="Open"/>
    <x v="3"/>
    <x v="13"/>
    <s v="Mahesh.P@philips.com"/>
    <m/>
    <d v="2022-02-18T07:16:36"/>
    <d v="2022-03-02T17:00:00"/>
    <x v="1"/>
    <s v="India"/>
    <n v="470770"/>
    <d v="2022-02-21T00:00:00"/>
    <x v="31"/>
    <x v="2"/>
    <x v="1"/>
    <s v="9 days, 17 hours, "/>
  </r>
  <r>
    <s v="REQ2526890"/>
    <s v="Malancha Hore"/>
    <s v="SCTASK2851778"/>
    <s v="RITM2545470"/>
    <s v="Malancha Hore"/>
    <x v="0"/>
    <s v="On-Boarding Global Support"/>
    <s v="Engineering Worker"/>
    <s v="PC"/>
    <s v="Work in Progress"/>
    <x v="1"/>
    <x v="11"/>
    <s v="shashi.kumar_1@philips.com"/>
    <m/>
    <d v="2022-02-18T07:47:26"/>
    <d v="2022-03-01T07:47:23"/>
    <x v="1"/>
    <s v="India"/>
    <n v="470770"/>
    <d v="2022-02-21T00:00:00"/>
    <x v="31"/>
    <x v="1"/>
    <x v="1"/>
    <s v="8 days, 7 hours, "/>
  </r>
  <r>
    <s v="REQ2526890"/>
    <s v="Malancha Hore"/>
    <s v="SCTASK2851779"/>
    <s v="RITM2545470"/>
    <s v="Malancha Hore"/>
    <x v="0"/>
    <s v="On-Boarding Global Support"/>
    <s v="Engineering Worker"/>
    <s v="Keyboard / Mouse / USB"/>
    <s v="Open"/>
    <x v="2"/>
    <x v="0"/>
    <m/>
    <m/>
    <d v="2022-02-18T07:47:26"/>
    <d v="2022-03-01T07:47:23"/>
    <x v="1"/>
    <s v="India"/>
    <n v="470770"/>
    <d v="2022-02-21T00:00:00"/>
    <x v="31"/>
    <x v="0"/>
    <x v="0"/>
    <s v="8 days, 7 hours, "/>
  </r>
  <r>
    <s v="REQ2526894"/>
    <s v="Muppidi Samatha Reddy"/>
    <s v="SCTASK2851790"/>
    <s v="RITM2545474"/>
    <s v="Yogesh Shelgaonkar"/>
    <x v="0"/>
    <s v="On-Boarding Global Support"/>
    <s v="Engineering Worker"/>
    <s v="PC"/>
    <s v="Open"/>
    <x v="1"/>
    <x v="2"/>
    <s v="niteen.tikone@philips.com"/>
    <m/>
    <d v="2022-02-18T07:51:30"/>
    <d v="2022-03-01T07:51:27"/>
    <x v="2"/>
    <s v="India"/>
    <n v="474053"/>
    <d v="2022-02-21T00:00:00"/>
    <x v="31"/>
    <x v="1"/>
    <x v="2"/>
    <s v="8 days, 7 hours, "/>
  </r>
  <r>
    <s v="REQ2526962"/>
    <s v="Bharath Kumar"/>
    <s v="SCTASK2851878"/>
    <s v="RITM2545542"/>
    <s v="Bharath Kumar"/>
    <x v="2"/>
    <s v="PC HARDWARE REQUEST GLOBAL SUPPORT"/>
    <s v="Request a standard keyboard"/>
    <s v="Request a standard keyboard"/>
    <s v="Open"/>
    <x v="2"/>
    <x v="0"/>
    <m/>
    <m/>
    <d v="2022-02-18T08:33:08"/>
    <d v="2022-03-01T08:33:05"/>
    <x v="1"/>
    <s v="India"/>
    <n v="470770"/>
    <d v="2022-02-21T00:00:00"/>
    <x v="31"/>
    <x v="0"/>
    <x v="0"/>
    <s v="8 days, 8 hours, "/>
  </r>
  <r>
    <s v="REQ2526971"/>
    <s v="Premalatha T"/>
    <s v="SCTASK2851895"/>
    <s v="RITM2545551"/>
    <s v="Premalatha T"/>
    <x v="0"/>
    <s v="On-Boarding Global Support"/>
    <s v="Engineering Worker"/>
    <s v="PC"/>
    <s v="Work in Progress"/>
    <x v="1"/>
    <x v="11"/>
    <s v="shashi.kumar_1@philips.com"/>
    <m/>
    <d v="2022-02-18T08:38:53"/>
    <d v="2022-03-01T08:38:50"/>
    <x v="1"/>
    <s v="India"/>
    <n v="470770"/>
    <d v="2022-02-21T00:00:00"/>
    <x v="31"/>
    <x v="1"/>
    <x v="1"/>
    <s v="8 days, 8 hours, "/>
  </r>
  <r>
    <s v="REQ2526971"/>
    <s v="Premalatha T"/>
    <s v="SCTASK2851896"/>
    <s v="RITM2545551"/>
    <s v="Premalatha T"/>
    <x v="0"/>
    <s v="On-Boarding Global Support"/>
    <s v="Engineering Worker"/>
    <s v="Keyboard / Mouse / USB"/>
    <s v="Open"/>
    <x v="2"/>
    <x v="0"/>
    <m/>
    <m/>
    <d v="2022-02-18T08:38:53"/>
    <d v="2022-03-01T08:38:50"/>
    <x v="1"/>
    <s v="India"/>
    <n v="470770"/>
    <d v="2022-02-21T00:00:00"/>
    <x v="31"/>
    <x v="0"/>
    <x v="0"/>
    <s v="8 days, 8 hours, "/>
  </r>
  <r>
    <s v="REQ2526978"/>
    <s v="Karthik Rao"/>
    <s v="SCTASK2851910"/>
    <s v="RITM2545558"/>
    <s v="Karthik Rao"/>
    <x v="1"/>
    <s v="Off-Boarding Global Support"/>
    <s v="Contractor - Offboarding"/>
    <s v="Asset retrieval"/>
    <s v="Open"/>
    <x v="1"/>
    <x v="0"/>
    <m/>
    <m/>
    <d v="2022-02-18T08:40:16"/>
    <d v="2022-03-01T08:40:11"/>
    <x v="1"/>
    <s v="India"/>
    <n v="470770"/>
    <d v="2022-02-21T00:00:00"/>
    <x v="31"/>
    <x v="0"/>
    <x v="0"/>
    <s v="8 days, 8 hours, "/>
  </r>
  <r>
    <s v="REQ2527017"/>
    <s v="Jisha George"/>
    <s v="SCTASK2851970"/>
    <s v="RITM2545598"/>
    <s v="Jisha George"/>
    <x v="2"/>
    <s v="PC HARDWARE REQUEST GLOBAL SUPPORT"/>
    <s v="Return user equipment"/>
    <s v="Collect device from requestor"/>
    <s v="Open"/>
    <x v="1"/>
    <x v="0"/>
    <m/>
    <m/>
    <d v="2022-02-18T09:00:50"/>
    <d v="2022-02-28T12:00:48"/>
    <x v="1"/>
    <s v="India"/>
    <n v="470770"/>
    <d v="2022-02-21T00:00:00"/>
    <x v="31"/>
    <x v="0"/>
    <x v="0"/>
    <s v="7 days, 12 hours, "/>
  </r>
  <r>
    <s v="REQ2527063"/>
    <s v="Bharath Kumar"/>
    <s v="SCTASK2852029"/>
    <s v="RITM2545644"/>
    <s v="Bharath Kumar"/>
    <x v="2"/>
    <s v="PC HARDWARE REQUEST GLOBAL SUPPORT"/>
    <s v="Return user equipment"/>
    <s v="Collect device from requestor"/>
    <s v="Open"/>
    <x v="1"/>
    <x v="0"/>
    <m/>
    <m/>
    <d v="2022-02-18T09:12:49"/>
    <d v="2022-02-28T12:12:47"/>
    <x v="1"/>
    <s v="India"/>
    <n v="470770"/>
    <d v="2022-02-21T00:00:00"/>
    <x v="31"/>
    <x v="0"/>
    <x v="0"/>
    <s v="7 days, 12 hours, "/>
  </r>
  <r>
    <s v="REQ2527077"/>
    <s v="Nitesh Thakur"/>
    <s v="SCTASK2852040"/>
    <s v="RITM2545658"/>
    <s v="Nitesh Thakur"/>
    <x v="5"/>
    <s v="NETWORK INDIA SUPPORT"/>
    <s v="Firewall port enablement - India LAN"/>
    <s v="Philips India Network LAN - Firewall port enablement"/>
    <s v="Work in Progress"/>
    <x v="5"/>
    <x v="14"/>
    <s v="SARATH.KRISHNA@philips.com"/>
    <m/>
    <d v="2022-02-18T09:18:02"/>
    <d v="2022-03-01T09:18:00"/>
    <x v="1"/>
    <s v="India"/>
    <n v="470770"/>
    <d v="2022-02-21T00:00:00"/>
    <x v="31"/>
    <x v="2"/>
    <x v="1"/>
    <s v="8 days, 9 hours, "/>
  </r>
  <r>
    <s v="REQ2527106"/>
    <s v="Kiran M R"/>
    <s v="SCTASK2852083"/>
    <s v="RITM2545687"/>
    <s v="Kiran M R"/>
    <x v="0"/>
    <s v="On-Boarding Global Support"/>
    <s v="Mobile Worker"/>
    <s v="PC"/>
    <s v="Work in Progress"/>
    <x v="1"/>
    <x v="2"/>
    <s v="niteen.tikone@philips.com"/>
    <m/>
    <d v="2022-02-18T09:31:35"/>
    <d v="2022-03-01T09:31:32"/>
    <x v="2"/>
    <s v="India"/>
    <n v="474053"/>
    <d v="2022-02-21T00:00:00"/>
    <x v="31"/>
    <x v="1"/>
    <x v="2"/>
    <s v="8 days, 9 hours, "/>
  </r>
  <r>
    <s v="REQ2527106"/>
    <s v="Kiran M R"/>
    <s v="SCTASK2852084"/>
    <s v="RITM2545687"/>
    <s v="Kiran M R"/>
    <x v="0"/>
    <s v="On-Boarding Global Support"/>
    <s v="Mobile Worker"/>
    <s v="Keyboard / Mouse / USB"/>
    <s v="Work in Progress"/>
    <x v="1"/>
    <x v="2"/>
    <s v="niteen.tikone@philips.com"/>
    <m/>
    <d v="2022-02-18T09:31:35"/>
    <d v="2022-03-01T09:31:32"/>
    <x v="2"/>
    <s v="India"/>
    <n v="474053"/>
    <d v="2022-02-21T00:00:00"/>
    <x v="31"/>
    <x v="1"/>
    <x v="2"/>
    <s v="8 days, 9 hours, "/>
  </r>
  <r>
    <s v="REQ2527124"/>
    <s v="Srivathsan Vijaya Raghavan"/>
    <s v="SCTASK2852107"/>
    <s v="RITM2545705"/>
    <s v="Srivathsan Vijaya Raghavan"/>
    <x v="3"/>
    <s v="R&amp;D INDIA Server/ Storage/ Network SUPPORT"/>
    <s v="HT India R&amp;D infrastructure orders"/>
    <s v="HT India R&amp;D infrastructure orders"/>
    <s v="Open"/>
    <x v="3"/>
    <x v="0"/>
    <m/>
    <m/>
    <d v="2022-02-18T09:39:23"/>
    <d v="2022-03-03T09:39:20"/>
    <x v="1"/>
    <s v="India"/>
    <n v="470770"/>
    <d v="2022-02-21T00:00:00"/>
    <x v="31"/>
    <x v="0"/>
    <x v="0"/>
    <s v="10 days, 9 hours, "/>
  </r>
  <r>
    <s v="REQ2527129"/>
    <s v="Shashikiran S C"/>
    <s v="SCTASK2852118"/>
    <s v="RITM2545710"/>
    <s v="Shashikiran S C"/>
    <x v="0"/>
    <s v="On-Boarding Global Support"/>
    <s v="Mobile Worker"/>
    <s v="PC"/>
    <s v="Work in Progress"/>
    <x v="1"/>
    <x v="11"/>
    <s v="shashi.kumar_1@philips.com"/>
    <m/>
    <d v="2022-02-18T09:41:32"/>
    <d v="2022-03-01T09:41:28"/>
    <x v="1"/>
    <s v="India"/>
    <n v="470770"/>
    <d v="2022-02-21T00:00:00"/>
    <x v="31"/>
    <x v="1"/>
    <x v="1"/>
    <s v="8 days, 9 hours, "/>
  </r>
  <r>
    <s v="REQ2527129"/>
    <s v="Shashikiran S C"/>
    <s v="SCTASK2852119"/>
    <s v="RITM2545710"/>
    <s v="Shashikiran S C"/>
    <x v="0"/>
    <s v="On-Boarding Global Support"/>
    <s v="Mobile Worker"/>
    <s v="Keyboard / Mouse / USB"/>
    <s v="Work in Progress"/>
    <x v="1"/>
    <x v="11"/>
    <s v="shashi.kumar_1@philips.com"/>
    <m/>
    <d v="2022-02-18T09:41:32"/>
    <d v="2022-03-01T09:41:28"/>
    <x v="1"/>
    <s v="India"/>
    <n v="470770"/>
    <d v="2022-02-21T00:00:00"/>
    <x v="31"/>
    <x v="1"/>
    <x v="1"/>
    <s v="8 days, 9 hours, "/>
  </r>
  <r>
    <s v="REQ2526800"/>
    <s v="Abhijit Shetty"/>
    <s v="SCTASK2852135"/>
    <s v="RITM2545380"/>
    <s v="Abhijit Shetty"/>
    <x v="3"/>
    <s v="R&amp;D INDIA Software/Installation SUPPORT"/>
    <s v="HT India R&amp;D Licensed software orders"/>
    <s v="HT India R&amp;D Licensed software orders"/>
    <s v="Work in Progress"/>
    <x v="2"/>
    <x v="12"/>
    <s v="p.nirmalraj@philips.com"/>
    <m/>
    <d v="2022-02-18T09:48:21"/>
    <d v="2022-03-03T09:48:19"/>
    <x v="1"/>
    <s v="India"/>
    <n v="470770"/>
    <d v="2022-02-21T00:00:00"/>
    <x v="31"/>
    <x v="2"/>
    <x v="1"/>
    <s v="10 days, 9 hours, "/>
  </r>
  <r>
    <s v="REQ2526858"/>
    <s v="Soumya Nandan"/>
    <s v="SCTASK2852182"/>
    <s v="RITM2545438"/>
    <s v="Soumya Nandan"/>
    <x v="3"/>
    <s v="R&amp;D INDIA Software/Installation SUPPORT"/>
    <s v="HT India R&amp;D Licensed software orders"/>
    <s v="HT India R&amp;D Licensed software orders"/>
    <s v="Open"/>
    <x v="2"/>
    <x v="5"/>
    <s v="Pavan.Kenera@philips.com"/>
    <m/>
    <d v="2022-02-18T10:01:23"/>
    <d v="2022-03-03T10:01:22"/>
    <x v="1"/>
    <s v="India"/>
    <n v="470770"/>
    <d v="2022-02-21T00:00:00"/>
    <x v="31"/>
    <x v="2"/>
    <x v="1"/>
    <s v="10 days, 10 hours, "/>
  </r>
  <r>
    <s v="REQ2527168"/>
    <s v="Thajudeen Basha"/>
    <s v="SCTASK2852185"/>
    <s v="RITM2545749"/>
    <s v="Thajudeen Basha"/>
    <x v="2"/>
    <s v="PC HARDWARE REQUEST GLOBAL SUPPORT"/>
    <s v="Request for Additiona RAM / HDD upgrade"/>
    <s v="RAM / HDD"/>
    <s v="Open"/>
    <x v="2"/>
    <x v="0"/>
    <m/>
    <m/>
    <d v="2022-02-18T10:03:19"/>
    <d v="2022-03-10T14:03:17"/>
    <x v="1"/>
    <s v="India"/>
    <n v="470770"/>
    <d v="2022-02-21T00:00:00"/>
    <x v="31"/>
    <x v="0"/>
    <x v="0"/>
    <s v="17 days, 14 hours, "/>
  </r>
  <r>
    <s v="REQ2527084"/>
    <s v="Shikha Singh"/>
    <s v="SCTASK2852187"/>
    <s v="RITM2545665"/>
    <s v="Shikha Singh"/>
    <x v="3"/>
    <s v="R&amp;D INDIA Software/Installation SUPPORT"/>
    <s v="HT India R&amp;D Licensed software orders"/>
    <s v="HT India R&amp;D Licensed software orders"/>
    <s v="Work in Progress"/>
    <x v="2"/>
    <x v="10"/>
    <s v="kiran.kagawad@philips.com"/>
    <m/>
    <d v="2022-02-18T10:04:12"/>
    <d v="2022-03-03T10:04:10"/>
    <x v="1"/>
    <s v="India"/>
    <n v="470770"/>
    <d v="2022-02-21T00:00:00"/>
    <x v="31"/>
    <x v="0"/>
    <x v="0"/>
    <s v="10 days, 10 hours, "/>
  </r>
  <r>
    <s v="REQ2526970"/>
    <s v="Vineet Unnikrishnan"/>
    <s v="SCTASK2852225"/>
    <s v="RITM2545550"/>
    <s v="Karthik Rao"/>
    <x v="2"/>
    <s v="PC HARDWARE REQUEST GLOBAL SUPPORT"/>
    <s v="Asset change - change owner of an equipment"/>
    <s v="Update owner's information for existing device"/>
    <s v="Open"/>
    <x v="1"/>
    <x v="0"/>
    <m/>
    <m/>
    <d v="2022-02-18T10:14:20"/>
    <d v="2022-02-25T10:14:18"/>
    <x v="1"/>
    <s v="India"/>
    <n v="470770"/>
    <d v="2022-02-21T00:00:00"/>
    <x v="31"/>
    <x v="0"/>
    <x v="0"/>
    <s v="4 days, 10 hours, "/>
  </r>
  <r>
    <s v="REQ2527209"/>
    <s v="Subramanya Padmanabha"/>
    <s v="SCTASK2852237"/>
    <s v="RITM2545805"/>
    <s v="Subramanya Padmanabha"/>
    <x v="1"/>
    <s v="Off-Boarding Global Support"/>
    <s v="Employee / Contingent worker - Offboarding"/>
    <s v="Asset retrieval"/>
    <s v="Open"/>
    <x v="1"/>
    <x v="0"/>
    <m/>
    <m/>
    <d v="2022-02-18T10:17:28"/>
    <d v="2022-03-01T10:17:24"/>
    <x v="1"/>
    <s v="India"/>
    <n v="470770"/>
    <d v="2022-02-21T00:00:00"/>
    <x v="31"/>
    <x v="0"/>
    <x v="0"/>
    <s v="8 days, 10 hours, "/>
  </r>
  <r>
    <s v="REQ2527222"/>
    <s v="Divya Kalra"/>
    <s v="SCTASK2852249"/>
    <s v="RITM2545818"/>
    <s v="Divya Kalra"/>
    <x v="0"/>
    <s v="On-Boarding Global Support"/>
    <s v="Mobile Worker"/>
    <s v="PC"/>
    <s v="Open"/>
    <x v="1"/>
    <x v="0"/>
    <m/>
    <m/>
    <d v="2022-02-18T10:21:21"/>
    <d v="2022-03-01T10:19:08"/>
    <x v="1"/>
    <s v="India"/>
    <n v="470770"/>
    <d v="2022-02-21T00:00:00"/>
    <x v="31"/>
    <x v="0"/>
    <x v="0"/>
    <s v="8 days, 10 hours, "/>
  </r>
  <r>
    <s v="REQ2527222"/>
    <s v="Divya Kalra"/>
    <s v="SCTASK2852250"/>
    <s v="RITM2545818"/>
    <s v="Divya Kalra"/>
    <x v="0"/>
    <s v="On-Boarding Global Support"/>
    <s v="Mobile Worker"/>
    <s v="Keyboard / Mouse / USB"/>
    <s v="Open"/>
    <x v="1"/>
    <x v="0"/>
    <m/>
    <m/>
    <d v="2022-02-18T10:21:21"/>
    <d v="2022-03-01T10:19:08"/>
    <x v="1"/>
    <s v="India"/>
    <n v="470770"/>
    <d v="2022-02-21T00:00:00"/>
    <x v="31"/>
    <x v="0"/>
    <x v="0"/>
    <s v="8 days, 10 hours, "/>
  </r>
  <r>
    <s v="REQ2527212"/>
    <s v="Nagendrappa Venkatesh"/>
    <s v="SCTASK2852278"/>
    <s v="RITM2545808"/>
    <s v="Nagendrappa Venkatesh"/>
    <x v="3"/>
    <s v="R&amp;D INDIA Software/Installation SUPPORT"/>
    <s v="HT India R&amp;D Licensed software orders"/>
    <s v="HT India R&amp;D Licensed software orders"/>
    <s v="Open"/>
    <x v="2"/>
    <x v="8"/>
    <s v="Pavithran.N@philips.com"/>
    <m/>
    <d v="2022-02-18T10:32:17"/>
    <d v="2022-03-03T10:32:15"/>
    <x v="1"/>
    <s v="India"/>
    <n v="470770"/>
    <d v="2022-02-21T00:00:00"/>
    <x v="31"/>
    <x v="2"/>
    <x v="1"/>
    <s v="10 days, 10 hours, "/>
  </r>
  <r>
    <s v="REQ2527256"/>
    <s v="Abhijit Shetty"/>
    <s v="SCTASK2852299"/>
    <s v="RITM2545852"/>
    <s v="Abhijit Shetty"/>
    <x v="2"/>
    <s v="PC HARDWARE REQUEST GLOBAL SUPPORT"/>
    <s v="Return user equipment"/>
    <s v="Collect device from requestor"/>
    <s v="Open"/>
    <x v="1"/>
    <x v="0"/>
    <m/>
    <m/>
    <d v="2022-02-18T10:38:01"/>
    <d v="2022-02-28T13:37:58"/>
    <x v="1"/>
    <s v="India"/>
    <n v="470770"/>
    <d v="2022-02-21T00:00:00"/>
    <x v="31"/>
    <x v="0"/>
    <x v="0"/>
    <s v="7 days, 13 hours, "/>
  </r>
  <r>
    <s v="REQ2527293"/>
    <s v="Abhishek Garg"/>
    <s v="SCTASK2852338"/>
    <s v="RITM2545889"/>
    <s v="Abhishek Garg"/>
    <x v="1"/>
    <s v="Off-Boarding Global Support"/>
    <s v="Employee / Contingent worker - Offboarding"/>
    <s v="Asset retrieval"/>
    <s v="Open"/>
    <x v="1"/>
    <x v="0"/>
    <m/>
    <m/>
    <d v="2022-02-18T10:55:51"/>
    <d v="2022-03-01T10:55:48"/>
    <x v="0"/>
    <s v="India"/>
    <n v="470467"/>
    <d v="2022-02-21T00:00:00"/>
    <x v="31"/>
    <x v="0"/>
    <x v="0"/>
    <s v="8 days, 10 hours, "/>
  </r>
  <r>
    <s v="REQ2527378"/>
    <s v="Urvinder Singh Kohli"/>
    <s v="SCTASK2852428"/>
    <s v="RITM2545974"/>
    <s v="Urvinder Singh Kohli"/>
    <x v="1"/>
    <s v="Off-Boarding Global Support"/>
    <s v="Employee / Contingent worker - Offboarding"/>
    <s v="Asset retrieval"/>
    <s v="Open"/>
    <x v="1"/>
    <x v="0"/>
    <m/>
    <m/>
    <d v="2022-02-18T11:26:48"/>
    <d v="2022-03-07T11:26:43"/>
    <x v="0"/>
    <s v="India"/>
    <n v="470016"/>
    <d v="2022-02-21T00:00:00"/>
    <x v="31"/>
    <x v="0"/>
    <x v="0"/>
    <s v="14 days, 11 hours, "/>
  </r>
  <r>
    <s v="REQ2527396"/>
    <s v="Nagaraju Bussa"/>
    <s v="SCTASK2852466"/>
    <s v="RITM2545992"/>
    <s v="Nagaraju Bussa"/>
    <x v="0"/>
    <s v="On-Boarding Global Support"/>
    <s v="Engineering Worker"/>
    <s v="PC"/>
    <s v="Open"/>
    <x v="1"/>
    <x v="0"/>
    <m/>
    <m/>
    <d v="2022-02-18T11:34:34"/>
    <d v="2022-03-01T11:34:31"/>
    <x v="1"/>
    <s v="India"/>
    <n v="470770"/>
    <d v="2022-02-21T00:00:00"/>
    <x v="31"/>
    <x v="0"/>
    <x v="0"/>
    <s v="8 days, 11 hours, "/>
  </r>
  <r>
    <s v="REQ2527396"/>
    <s v="Nagaraju Bussa"/>
    <s v="SCTASK2852467"/>
    <s v="RITM2545992"/>
    <s v="Nagaraju Bussa"/>
    <x v="0"/>
    <s v="On-Boarding Global Support"/>
    <s v="Engineering Worker"/>
    <s v="Keyboard / Mouse / USB"/>
    <s v="Open"/>
    <x v="2"/>
    <x v="0"/>
    <m/>
    <m/>
    <d v="2022-02-18T11:34:35"/>
    <d v="2022-03-01T11:34:31"/>
    <x v="1"/>
    <s v="India"/>
    <n v="470770"/>
    <d v="2022-02-21T00:00:00"/>
    <x v="31"/>
    <x v="0"/>
    <x v="0"/>
    <s v="8 days, 11 hours, "/>
  </r>
  <r>
    <s v="REQ2527457"/>
    <s v="Bharathraj Bhandary"/>
    <s v="SCTASK2852557"/>
    <s v="RITM2546053"/>
    <s v="Bharathraj Bhandary"/>
    <x v="0"/>
    <s v="On-Boarding Global Support"/>
    <s v="Engineering Worker"/>
    <s v="PC"/>
    <s v="Open"/>
    <x v="1"/>
    <x v="0"/>
    <m/>
    <m/>
    <d v="2022-02-18T11:59:38"/>
    <d v="2022-03-01T11:58:25"/>
    <x v="1"/>
    <s v="India"/>
    <n v="470770"/>
    <d v="2022-02-21T00:00:00"/>
    <x v="31"/>
    <x v="0"/>
    <x v="0"/>
    <s v="8 days, 11 hours, "/>
  </r>
  <r>
    <s v="REQ2527457"/>
    <s v="Bharathraj Bhandary"/>
    <s v="SCTASK2852558"/>
    <s v="RITM2546053"/>
    <s v="Bharathraj Bhandary"/>
    <x v="0"/>
    <s v="On-Boarding Global Support"/>
    <s v="Engineering Worker"/>
    <s v="Keyboard / Mouse / USB"/>
    <s v="Open"/>
    <x v="2"/>
    <x v="0"/>
    <m/>
    <m/>
    <d v="2022-02-18T11:59:38"/>
    <d v="2022-03-01T11:58:25"/>
    <x v="1"/>
    <s v="India"/>
    <n v="470770"/>
    <d v="2022-02-21T00:00:00"/>
    <x v="31"/>
    <x v="0"/>
    <x v="0"/>
    <s v="8 days, 11 hours, "/>
  </r>
  <r>
    <s v="REQ2527470"/>
    <s v="Preetham Bhaskar"/>
    <s v="SCTASK2852587"/>
    <s v="RITM2546066"/>
    <s v="Preetham Bhaskar"/>
    <x v="0"/>
    <s v="On-Boarding Global Support"/>
    <s v="Engineering Worker"/>
    <s v="PC"/>
    <s v="Open"/>
    <x v="1"/>
    <x v="0"/>
    <m/>
    <m/>
    <d v="2022-02-18T12:06:45"/>
    <d v="2022-03-01T12:05:45"/>
    <x v="1"/>
    <s v="India"/>
    <n v="470770"/>
    <d v="2022-02-21T00:00:00"/>
    <x v="31"/>
    <x v="0"/>
    <x v="0"/>
    <s v="8 days, 12 hours, "/>
  </r>
  <r>
    <s v="REQ2527470"/>
    <s v="Preetham Bhaskar"/>
    <s v="SCTASK2852588"/>
    <s v="RITM2546066"/>
    <s v="Preetham Bhaskar"/>
    <x v="0"/>
    <s v="On-Boarding Global Support"/>
    <s v="Engineering Worker"/>
    <s v="Keyboard / Mouse / USB"/>
    <s v="Open"/>
    <x v="2"/>
    <x v="0"/>
    <m/>
    <m/>
    <d v="2022-02-18T12:06:45"/>
    <d v="2022-03-01T12:05:45"/>
    <x v="1"/>
    <s v="India"/>
    <n v="470770"/>
    <d v="2022-02-21T00:00:00"/>
    <x v="31"/>
    <x v="0"/>
    <x v="0"/>
    <s v="8 days, 12 hours, "/>
  </r>
  <r>
    <s v="REQ2527483"/>
    <s v="Easwara Moorthy"/>
    <s v="SCTASK2852604"/>
    <s v="RITM2546080"/>
    <s v="Easwara Moorthy"/>
    <x v="1"/>
    <s v="Off-Boarding Global Support"/>
    <s v="Employee / Contingent worker - Offboarding"/>
    <s v="Asset retrieval"/>
    <s v="Open"/>
    <x v="1"/>
    <x v="0"/>
    <m/>
    <m/>
    <d v="2022-02-18T12:14:48"/>
    <d v="2022-03-01T12:14:45"/>
    <x v="1"/>
    <s v="India"/>
    <n v="470770"/>
    <d v="2022-02-21T00:00:00"/>
    <x v="31"/>
    <x v="0"/>
    <x v="0"/>
    <s v="8 days, 12 hours, "/>
  </r>
  <r>
    <s v="REQ2527415"/>
    <s v="Abhijit Shetty"/>
    <s v="SCTASK2852664"/>
    <s v="RITM2546011"/>
    <s v="Abhijit Shetty"/>
    <x v="3"/>
    <s v="R&amp;D INDIA Software/Installation SUPPORT"/>
    <s v="HT India R&amp;D Licensed software orders"/>
    <s v="HT India R&amp;D Licensed software orders"/>
    <s v="Open"/>
    <x v="2"/>
    <x v="0"/>
    <m/>
    <m/>
    <d v="2022-02-18T12:30:46"/>
    <d v="2022-03-03T12:30:44"/>
    <x v="1"/>
    <s v="India"/>
    <n v="470770"/>
    <d v="2022-02-21T00:00:00"/>
    <x v="31"/>
    <x v="0"/>
    <x v="0"/>
    <s v="10 days, 12 hours, "/>
  </r>
  <r>
    <s v="REQ2517430"/>
    <s v="Subhashree Pandit"/>
    <s v="SCTASK2852667"/>
    <s v="RITM2535838"/>
    <s v="Paulina Rath"/>
    <x v="0"/>
    <s v="On-Boarding Global Support"/>
    <s v="IT Onboarding - Standard Hardware Request"/>
    <s v="Mouse/Headset"/>
    <s v="Open"/>
    <x v="1"/>
    <x v="0"/>
    <m/>
    <m/>
    <d v="2022-02-18T12:31:42"/>
    <d v="2022-03-11T12:31:40"/>
    <x v="6"/>
    <m/>
    <n v="470770"/>
    <d v="2022-02-21T00:00:00"/>
    <x v="31"/>
    <x v="0"/>
    <x v="0"/>
    <s v="18 days, 12 hours, "/>
  </r>
  <r>
    <s v="REQ2517430"/>
    <s v="Subhashree Pandit"/>
    <s v="SCTASK2852669"/>
    <s v="RITM2535838"/>
    <s v="Paulina Rath"/>
    <x v="0"/>
    <s v="On-Boarding Global Support"/>
    <s v="IT Onboarding - Standard Hardware Request"/>
    <s v="Prepare PC"/>
    <s v="Open"/>
    <x v="1"/>
    <x v="0"/>
    <m/>
    <m/>
    <d v="2022-02-18T12:31:42"/>
    <d v="2022-03-11T12:31:40"/>
    <x v="6"/>
    <m/>
    <n v="470770"/>
    <d v="2022-02-21T00:00:00"/>
    <x v="31"/>
    <x v="0"/>
    <x v="0"/>
    <s v="18 days, 12 hours, "/>
  </r>
  <r>
    <s v="REQ2527527"/>
    <s v="Susheelkumar Patil"/>
    <s v="SCTASK2852674"/>
    <s v="RITM2546124"/>
    <s v="Susheelkumar Patil"/>
    <x v="1"/>
    <s v="Off-Boarding Global Support"/>
    <s v="Employee / Contingent worker - Offboarding"/>
    <s v="Asset retrieval"/>
    <s v="Open"/>
    <x v="1"/>
    <x v="0"/>
    <m/>
    <m/>
    <d v="2022-02-18T12:34:22"/>
    <d v="2022-03-04T12:34:19"/>
    <x v="2"/>
    <s v="India"/>
    <n v="474053"/>
    <d v="2022-02-21T00:00:00"/>
    <x v="31"/>
    <x v="0"/>
    <x v="0"/>
    <s v="11 days, 12 hours, "/>
  </r>
  <r>
    <s v="REQ2527330"/>
    <s v="Madhura Sur"/>
    <s v="SCTASK2852682"/>
    <s v="RITM2545926"/>
    <s v="Madhura Sur"/>
    <x v="3"/>
    <s v="R&amp;D INDIA Software/Installation SUPPORT"/>
    <s v="HT India R&amp;D infrastructure retirement"/>
    <s v="This tasks is taken care for Physcial systems retirement"/>
    <s v="Open"/>
    <x v="3"/>
    <x v="0"/>
    <m/>
    <m/>
    <d v="2022-02-18T12:36:00"/>
    <d v="2022-03-16T11:12:53"/>
    <x v="5"/>
    <s v="India"/>
    <n v="473595"/>
    <d v="2022-02-21T00:00:00"/>
    <x v="31"/>
    <x v="0"/>
    <x v="0"/>
    <s v="23 days, 11 hours, "/>
  </r>
  <r>
    <s v="REQ2527535"/>
    <s v="Basavva Yatnatti"/>
    <s v="SCTASK2852685"/>
    <s v="RITM2546132"/>
    <s v="Basavva Yatnatti"/>
    <x v="3"/>
    <s v="R&amp;D INDIA Server/ Storage/ Network SUPPORT"/>
    <s v="HT India R&amp;D infrastructure orders"/>
    <s v="HT India R&amp;D infrastructure orders"/>
    <s v="Open"/>
    <x v="3"/>
    <x v="0"/>
    <m/>
    <m/>
    <d v="2022-02-18T12:36:55"/>
    <d v="2022-03-03T12:36:53"/>
    <x v="1"/>
    <s v="India"/>
    <n v="470770"/>
    <d v="2022-02-21T00:00:00"/>
    <x v="31"/>
    <x v="0"/>
    <x v="0"/>
    <s v="10 days, 12 hours, "/>
  </r>
  <r>
    <s v="REQ2527595"/>
    <s v="Ambika Srinivas Pandurangan"/>
    <s v="SCTASK2852765"/>
    <s v="RITM2546192"/>
    <s v="Narayan Swamy D"/>
    <x v="2"/>
    <s v="APAC LOCAL IT SUPPORT"/>
    <s v="APAC IT Support"/>
    <s v="Other than GSD or OSS team support for IT Issue &amp; Request"/>
    <s v="Work in Progress"/>
    <x v="4"/>
    <x v="15"/>
    <s v="Narayan.D@philips.com"/>
    <m/>
    <d v="2022-02-18T13:05:06"/>
    <d v="2022-03-08T13:05:04"/>
    <x v="1"/>
    <s v="India"/>
    <n v="470770"/>
    <d v="2022-02-21T00:00:00"/>
    <x v="31"/>
    <x v="3"/>
    <x v="1"/>
    <s v="15 days, 13 hours, "/>
  </r>
  <r>
    <s v="REQ2527598"/>
    <s v="Chandan N"/>
    <s v="SCTASK2852768"/>
    <s v="RITM2546195"/>
    <s v="Narayan Swamy D"/>
    <x v="2"/>
    <s v="APAC LOCAL IT SUPPORT"/>
    <s v="APAC IT Support"/>
    <s v="Other than GSD or OSS team support for IT Issue &amp; Request"/>
    <s v="Work in Progress"/>
    <x v="4"/>
    <x v="15"/>
    <s v="Narayan.D@philips.com"/>
    <m/>
    <d v="2022-02-18T13:07:13"/>
    <d v="2022-03-08T13:07:11"/>
    <x v="1"/>
    <s v="India"/>
    <n v="470770"/>
    <d v="2022-02-21T00:00:00"/>
    <x v="31"/>
    <x v="3"/>
    <x v="1"/>
    <s v="15 days, 13 hours, "/>
  </r>
  <r>
    <s v="REQ2527604"/>
    <s v="Pradeep SD"/>
    <s v="SCTASK2852778"/>
    <s v="RITM2546201"/>
    <s v="Pradeep SD"/>
    <x v="1"/>
    <s v="Off-Boarding Global Support"/>
    <s v="Employee / Contingent worker - Offboarding"/>
    <s v="Asset retrieval"/>
    <s v="Open"/>
    <x v="1"/>
    <x v="0"/>
    <m/>
    <m/>
    <d v="2022-02-18T13:09:59"/>
    <d v="2022-03-09T13:09:54"/>
    <x v="1"/>
    <s v="India"/>
    <n v="470770"/>
    <d v="2022-02-21T00:00:00"/>
    <x v="31"/>
    <x v="0"/>
    <x v="0"/>
    <s v="16 days, 13 hours, "/>
  </r>
  <r>
    <s v="REQ2527615"/>
    <s v="Satyanarayana Reddy Mudiganti"/>
    <s v="SCTASK2852794"/>
    <s v="RITM2546212"/>
    <s v="Gladys Anand"/>
    <x v="1"/>
    <s v="Off-Boarding Global Support"/>
    <s v="Employee / Contingent worker - Offboarding"/>
    <s v="Asset retrieval"/>
    <s v="Open"/>
    <x v="1"/>
    <x v="0"/>
    <m/>
    <m/>
    <d v="2022-02-18T13:15:23"/>
    <d v="2022-03-01T13:15:20"/>
    <x v="3"/>
    <s v="India"/>
    <n v="470770"/>
    <d v="2022-02-21T00:00:00"/>
    <x v="31"/>
    <x v="0"/>
    <x v="0"/>
    <s v="8 days, 13 hours, "/>
  </r>
  <r>
    <s v="REQ2527626"/>
    <s v="Jhansi Rani Janga"/>
    <s v="SCTASK2852812"/>
    <s v="RITM2546223"/>
    <s v="Jhansi Rani Janga"/>
    <x v="5"/>
    <s v="NETWORK INDIA SUPPORT"/>
    <s v="Firewall port enablement - India LAN"/>
    <s v="Philips India Network LAN - Firewall port enablement"/>
    <s v="Open"/>
    <x v="5"/>
    <x v="0"/>
    <m/>
    <m/>
    <d v="2022-02-18T13:17:43"/>
    <d v="2022-03-01T13:17:41"/>
    <x v="1"/>
    <s v="India"/>
    <n v="470770"/>
    <d v="2022-02-21T00:00:00"/>
    <x v="31"/>
    <x v="0"/>
    <x v="0"/>
    <s v="8 days, 13 hours, "/>
  </r>
  <r>
    <s v="REQ2527664"/>
    <s v="Richa Agnihotri"/>
    <s v="SCTASK2852884"/>
    <s v="RITM2546261"/>
    <s v="Richa Agnihotri"/>
    <x v="2"/>
    <s v="PC HARDWARE REQUEST GLOBAL SUPPORT"/>
    <s v="Return user equipment"/>
    <s v="Collect device from requestor"/>
    <s v="Open"/>
    <x v="1"/>
    <x v="0"/>
    <m/>
    <m/>
    <d v="2022-02-18T13:39:07"/>
    <d v="2022-02-28T16:39:04"/>
    <x v="1"/>
    <s v="India"/>
    <n v="470770"/>
    <d v="2022-02-21T00:00:00"/>
    <x v="31"/>
    <x v="0"/>
    <x v="0"/>
    <s v="7 days, 16 hours, "/>
  </r>
  <r>
    <s v="REQ2527707"/>
    <s v="Chaitanya D Patil"/>
    <s v="SCTASK2852930"/>
    <s v="RITM2546304"/>
    <s v="Chaitanya D Patil"/>
    <x v="5"/>
    <s v="NETWORK INDIA SUPPORT"/>
    <s v="Firewall port enablement - India LAN"/>
    <s v="Philips India Network LAN - Firewall port enablement"/>
    <s v="Open"/>
    <x v="5"/>
    <x v="0"/>
    <m/>
    <m/>
    <d v="2022-02-18T13:57:17"/>
    <d v="2022-03-01T13:57:14"/>
    <x v="1"/>
    <s v="India"/>
    <n v="470770"/>
    <d v="2022-02-21T00:00:00"/>
    <x v="31"/>
    <x v="0"/>
    <x v="0"/>
    <s v="8 days, 13 hours, "/>
  </r>
  <r>
    <s v="REQ2527567"/>
    <s v="Tushar Yelne"/>
    <s v="SCTASK2853030"/>
    <s v="RITM2546164"/>
    <s v="Tushar Yelne"/>
    <x v="3"/>
    <s v="R&amp;D INDIA Software/Installation SUPPORT"/>
    <s v="HT India R&amp;D Licensed software orders"/>
    <s v="HT India R&amp;D Licensed software orders"/>
    <s v="Open"/>
    <x v="2"/>
    <x v="0"/>
    <m/>
    <m/>
    <d v="2022-02-18T14:31:12"/>
    <d v="2022-03-03T14:31:10"/>
    <x v="1"/>
    <s v="India"/>
    <n v="470770"/>
    <d v="2022-02-21T00:00:00"/>
    <x v="31"/>
    <x v="0"/>
    <x v="0"/>
    <s v="10 days, 14 hours, "/>
  </r>
  <r>
    <s v="REQ2528173"/>
    <s v="Kiran M R"/>
    <s v="SCTASK2853474"/>
    <s v="RITM2546779"/>
    <s v="Kiran M R"/>
    <x v="0"/>
    <s v="On-Boarding Global Support"/>
    <s v="Mobile Worker"/>
    <s v="PC"/>
    <s v="Open"/>
    <x v="1"/>
    <x v="0"/>
    <m/>
    <m/>
    <d v="2022-02-18T18:03:04"/>
    <d v="2022-03-01T18:03:01"/>
    <x v="2"/>
    <s v="India"/>
    <n v="474053"/>
    <d v="2022-02-21T00:00:00"/>
    <x v="31"/>
    <x v="0"/>
    <x v="0"/>
    <s v="8 days, 18 hours, "/>
  </r>
  <r>
    <s v="REQ2528173"/>
    <s v="Kiran M R"/>
    <s v="SCTASK2853475"/>
    <s v="RITM2546779"/>
    <s v="Kiran M R"/>
    <x v="0"/>
    <s v="On-Boarding Global Support"/>
    <s v="Mobile Worker"/>
    <s v="Keyboard / Mouse / USB"/>
    <s v="Open"/>
    <x v="1"/>
    <x v="0"/>
    <m/>
    <m/>
    <d v="2022-02-18T18:03:04"/>
    <d v="2022-03-01T18:03:01"/>
    <x v="2"/>
    <s v="India"/>
    <n v="474053"/>
    <d v="2022-02-21T00:00:00"/>
    <x v="31"/>
    <x v="0"/>
    <x v="0"/>
    <s v="8 days, 18 hours, "/>
  </r>
  <r>
    <s v="REQ2528396"/>
    <s v="Suraj Vishwanath Kamath"/>
    <s v="SCTASK2853769"/>
    <s v="RITM2547004"/>
    <s v="Suraj Vishwanath Kamath"/>
    <x v="0"/>
    <s v="On-Boarding Global Support"/>
    <s v="Mobile Worker"/>
    <s v="PC"/>
    <s v="Open"/>
    <x v="1"/>
    <x v="0"/>
    <m/>
    <m/>
    <d v="2022-02-19T05:14:42"/>
    <d v="2022-03-02T00:00:00"/>
    <x v="5"/>
    <s v="India"/>
    <n v="473595"/>
    <d v="2022-02-21T00:00:00"/>
    <x v="32"/>
    <x v="0"/>
    <x v="0"/>
    <s v="9 days, 0 hours, "/>
  </r>
  <r>
    <s v="REQ2528396"/>
    <s v="Suraj Vishwanath Kamath"/>
    <s v="SCTASK2853770"/>
    <s v="RITM2547004"/>
    <s v="Suraj Vishwanath Kamath"/>
    <x v="0"/>
    <s v="On-Boarding Global Support"/>
    <s v="Mobile Worker"/>
    <s v="Keyboard / Mouse / USB"/>
    <s v="Open"/>
    <x v="1"/>
    <x v="0"/>
    <m/>
    <m/>
    <d v="2022-02-19T05:14:42"/>
    <d v="2022-03-02T00:00:00"/>
    <x v="5"/>
    <s v="India"/>
    <n v="473595"/>
    <d v="2022-02-21T00:00:00"/>
    <x v="32"/>
    <x v="0"/>
    <x v="0"/>
    <s v="9 days, 0 hours, "/>
  </r>
  <r>
    <s v="REQ2528397"/>
    <s v="Suraj Vishwanath Kamath"/>
    <s v="SCTASK2853774"/>
    <s v="RITM2547005"/>
    <s v="Suraj Vishwanath Kamath"/>
    <x v="0"/>
    <s v="On-Boarding Global Support"/>
    <s v="Mobile Worker"/>
    <s v="PC"/>
    <s v="Open"/>
    <x v="1"/>
    <x v="0"/>
    <m/>
    <m/>
    <d v="2022-02-19T05:17:24"/>
    <d v="2022-03-02T00:00:00"/>
    <x v="5"/>
    <s v="India"/>
    <n v="473595"/>
    <d v="2022-02-21T00:00:00"/>
    <x v="32"/>
    <x v="0"/>
    <x v="0"/>
    <s v="9 days, 0 hours, "/>
  </r>
  <r>
    <s v="REQ2528397"/>
    <s v="Suraj Vishwanath Kamath"/>
    <s v="SCTASK2853775"/>
    <s v="RITM2547005"/>
    <s v="Suraj Vishwanath Kamath"/>
    <x v="0"/>
    <s v="On-Boarding Global Support"/>
    <s v="Mobile Worker"/>
    <s v="Keyboard / Mouse / USB"/>
    <s v="Open"/>
    <x v="1"/>
    <x v="0"/>
    <m/>
    <m/>
    <d v="2022-02-19T05:17:24"/>
    <d v="2022-03-02T00:00:00"/>
    <x v="5"/>
    <s v="India"/>
    <n v="473595"/>
    <d v="2022-02-21T00:00:00"/>
    <x v="32"/>
    <x v="0"/>
    <x v="0"/>
    <s v="9 days, 0 hours, "/>
  </r>
  <r>
    <s v="REQ2528429"/>
    <s v="Madhavi Joshi"/>
    <s v="SCTASK2853780"/>
    <s v="RITM2547037"/>
    <s v="Madhavi Joshi"/>
    <x v="0"/>
    <s v="On-Boarding Global Support"/>
    <s v="Desk Worker"/>
    <s v="PC"/>
    <s v="Open"/>
    <x v="1"/>
    <x v="0"/>
    <m/>
    <m/>
    <d v="2022-02-19T05:43:38"/>
    <d v="2022-03-02T00:00:00"/>
    <x v="2"/>
    <s v="India"/>
    <n v="474053"/>
    <d v="2022-02-21T00:00:00"/>
    <x v="32"/>
    <x v="0"/>
    <x v="0"/>
    <s v="9 days, 0 hours, "/>
  </r>
  <r>
    <s v="REQ2528429"/>
    <s v="Madhavi Joshi"/>
    <s v="SCTASK2853781"/>
    <s v="RITM2547037"/>
    <s v="Madhavi Joshi"/>
    <x v="0"/>
    <s v="On-Boarding Global Support"/>
    <s v="Desk Worker"/>
    <s v="Keyboard / Mouse / USB"/>
    <s v="Open"/>
    <x v="1"/>
    <x v="0"/>
    <m/>
    <m/>
    <d v="2022-02-19T05:43:38"/>
    <d v="2022-03-02T00:00:00"/>
    <x v="2"/>
    <s v="India"/>
    <n v="474053"/>
    <d v="2022-02-21T00:00:00"/>
    <x v="32"/>
    <x v="0"/>
    <x v="0"/>
    <s v="9 days, 0 hours, "/>
  </r>
  <r>
    <s v="REQ2528430"/>
    <s v="Madhavi Joshi"/>
    <s v="SCTASK2853785"/>
    <s v="RITM2547038"/>
    <s v="Madhavi Joshi"/>
    <x v="0"/>
    <s v="On-Boarding Global Support"/>
    <s v="Desk Worker"/>
    <s v="PC"/>
    <s v="Open"/>
    <x v="1"/>
    <x v="0"/>
    <m/>
    <m/>
    <d v="2022-02-19T05:46:01"/>
    <d v="2022-03-02T00:00:00"/>
    <x v="2"/>
    <s v="India"/>
    <n v="474053"/>
    <d v="2022-02-21T00:00:00"/>
    <x v="32"/>
    <x v="0"/>
    <x v="0"/>
    <s v="9 days, 0 hours, "/>
  </r>
  <r>
    <s v="REQ2528430"/>
    <s v="Madhavi Joshi"/>
    <s v="SCTASK2853786"/>
    <s v="RITM2547038"/>
    <s v="Madhavi Joshi"/>
    <x v="0"/>
    <s v="On-Boarding Global Support"/>
    <s v="Desk Worker"/>
    <s v="Keyboard / Mouse / USB"/>
    <s v="Open"/>
    <x v="1"/>
    <x v="0"/>
    <m/>
    <m/>
    <d v="2022-02-19T05:46:01"/>
    <d v="2022-03-02T00:00:00"/>
    <x v="2"/>
    <s v="India"/>
    <n v="474053"/>
    <d v="2022-02-21T00:00:00"/>
    <x v="32"/>
    <x v="0"/>
    <x v="0"/>
    <s v="9 days, 0 hours, "/>
  </r>
  <r>
    <s v="REQ2528431"/>
    <s v="Madhavi Joshi"/>
    <s v="SCTASK2853790"/>
    <s v="RITM2547039"/>
    <s v="Madhavi Joshi"/>
    <x v="0"/>
    <s v="On-Boarding Global Support"/>
    <s v="Desk Worker"/>
    <s v="PC"/>
    <s v="Open"/>
    <x v="1"/>
    <x v="0"/>
    <m/>
    <m/>
    <d v="2022-02-19T05:47:57"/>
    <d v="2022-03-02T00:00:00"/>
    <x v="2"/>
    <s v="India"/>
    <n v="474053"/>
    <d v="2022-02-21T00:00:00"/>
    <x v="32"/>
    <x v="0"/>
    <x v="0"/>
    <s v="9 days, 0 hours, "/>
  </r>
  <r>
    <s v="REQ2528431"/>
    <s v="Madhavi Joshi"/>
    <s v="SCTASK2853791"/>
    <s v="RITM2547039"/>
    <s v="Madhavi Joshi"/>
    <x v="0"/>
    <s v="On-Boarding Global Support"/>
    <s v="Desk Worker"/>
    <s v="Keyboard / Mouse / USB"/>
    <s v="Open"/>
    <x v="1"/>
    <x v="0"/>
    <m/>
    <m/>
    <d v="2022-02-19T05:47:57"/>
    <d v="2022-03-02T00:00:00"/>
    <x v="2"/>
    <s v="India"/>
    <n v="474053"/>
    <d v="2022-02-21T00:00:00"/>
    <x v="32"/>
    <x v="0"/>
    <x v="0"/>
    <s v="9 days, 0 hours, "/>
  </r>
  <r>
    <s v="REQ2528432"/>
    <s v="Madhavi Joshi"/>
    <s v="SCTASK2853795"/>
    <s v="RITM2547040"/>
    <s v="Madhavi Joshi"/>
    <x v="0"/>
    <s v="On-Boarding Global Support"/>
    <s v="Desk Worker"/>
    <s v="PC"/>
    <s v="Open"/>
    <x v="1"/>
    <x v="0"/>
    <m/>
    <m/>
    <d v="2022-02-19T05:49:57"/>
    <d v="2022-03-02T00:00:00"/>
    <x v="2"/>
    <s v="India"/>
    <n v="474053"/>
    <d v="2022-02-21T00:00:00"/>
    <x v="32"/>
    <x v="0"/>
    <x v="0"/>
    <s v="9 days, 0 hours, "/>
  </r>
  <r>
    <s v="REQ2528432"/>
    <s v="Madhavi Joshi"/>
    <s v="SCTASK2853796"/>
    <s v="RITM2547040"/>
    <s v="Madhavi Joshi"/>
    <x v="0"/>
    <s v="On-Boarding Global Support"/>
    <s v="Desk Worker"/>
    <s v="Keyboard / Mouse / USB"/>
    <s v="Open"/>
    <x v="1"/>
    <x v="0"/>
    <m/>
    <m/>
    <d v="2022-02-19T05:49:57"/>
    <d v="2022-03-02T00:00:00"/>
    <x v="2"/>
    <s v="India"/>
    <n v="474053"/>
    <d v="2022-02-21T00:00:00"/>
    <x v="32"/>
    <x v="0"/>
    <x v="0"/>
    <s v="9 days, 0 hours, "/>
  </r>
  <r>
    <s v="REQ2528456"/>
    <s v="Karthik Srinivasan"/>
    <s v="SCTASK2853827"/>
    <s v="RITM2547065"/>
    <s v="Karthik Srinivasan"/>
    <x v="2"/>
    <s v="PC HARDWARE REQUEST GLOBAL SUPPORT"/>
    <s v="Return user equipment"/>
    <s v="Collect device from requestor"/>
    <s v="Open"/>
    <x v="1"/>
    <x v="0"/>
    <m/>
    <m/>
    <d v="2022-02-19T12:37:42"/>
    <d v="2022-03-01T11:00:00"/>
    <x v="1"/>
    <s v="India"/>
    <n v="470770"/>
    <d v="2022-02-21T00:00:00"/>
    <x v="32"/>
    <x v="0"/>
    <x v="0"/>
    <s v="8 days, 11 hours, "/>
  </r>
  <r>
    <s v="REQ2528492"/>
    <s v="Lokender Yadav"/>
    <s v="SCTASK2853899"/>
    <s v="RITM2547101"/>
    <s v="Lokender Yadav"/>
    <x v="2"/>
    <s v="PC HARDWARE REQUEST GLOBAL SUPPORT"/>
    <s v="Return user equipment"/>
    <s v="Collect device from requestor"/>
    <s v="Open"/>
    <x v="1"/>
    <x v="0"/>
    <m/>
    <m/>
    <d v="2022-02-20T05:20:54"/>
    <d v="2022-03-01T11:00:00"/>
    <x v="1"/>
    <s v="India"/>
    <n v="470770"/>
    <d v="2022-02-21T00:00:00"/>
    <x v="32"/>
    <x v="0"/>
    <x v="0"/>
    <s v="8 days, 11 hours, "/>
  </r>
  <r>
    <s v="REQ2528498"/>
    <s v="Vivek Brahmavar"/>
    <s v="SCTASK2853903"/>
    <s v="RITM2547107"/>
    <s v="Vivek Brahmavar"/>
    <x v="1"/>
    <s v="Off-Boarding Global Support"/>
    <s v="Employee / Contingent worker - Offboarding"/>
    <s v="Asset retrieval"/>
    <s v="Open"/>
    <x v="1"/>
    <x v="0"/>
    <m/>
    <m/>
    <d v="2022-02-20T05:53:42"/>
    <d v="2022-03-02T00:00:00"/>
    <x v="1"/>
    <s v="India"/>
    <n v="470770"/>
    <d v="2022-02-21T00:00:00"/>
    <x v="32"/>
    <x v="0"/>
    <x v="0"/>
    <s v="9 days, 0 hours, "/>
  </r>
  <r>
    <s v="REQ2528499"/>
    <s v="Vivek Brahmavar"/>
    <s v="SCTASK2853907"/>
    <s v="RITM2547108"/>
    <s v="Vivek Brahmavar"/>
    <x v="1"/>
    <s v="Off-Boarding Global Support"/>
    <s v="Employee / Contingent worker - Offboarding"/>
    <s v="Asset retrieval"/>
    <s v="Open"/>
    <x v="1"/>
    <x v="0"/>
    <m/>
    <m/>
    <d v="2022-02-20T05:55:00"/>
    <d v="2022-03-02T00:00:00"/>
    <x v="1"/>
    <s v="India"/>
    <n v="470770"/>
    <d v="2022-02-21T00:00:00"/>
    <x v="32"/>
    <x v="0"/>
    <x v="0"/>
    <s v="9 days, 0 hours, "/>
  </r>
  <r>
    <s v="REQ2528524"/>
    <s v="Ravindra Patil"/>
    <s v="SCTASK2853948"/>
    <s v="RITM2547134"/>
    <s v="Ravindra Patil"/>
    <x v="1"/>
    <s v="Off-Boarding Global Support"/>
    <s v="Employee / Contingent worker - Offboarding"/>
    <s v="Asset retrieval"/>
    <s v="Open"/>
    <x v="1"/>
    <x v="0"/>
    <m/>
    <m/>
    <d v="2022-02-20T12:02:59"/>
    <d v="2022-03-02T00:00:00"/>
    <x v="1"/>
    <s v="India"/>
    <n v="470770"/>
    <d v="2022-02-21T00:00:00"/>
    <x v="32"/>
    <x v="0"/>
    <x v="0"/>
    <s v="9 days, 0 hours, "/>
  </r>
  <r>
    <s v="REQ2528528"/>
    <s v="Saurav Maity"/>
    <s v="SCTASK2853962"/>
    <s v="RITM2547138"/>
    <s v="Saurav Maity"/>
    <x v="2"/>
    <s v="PC HARDWARE REQUEST GLOBAL SUPPORT"/>
    <s v="Return user equipment"/>
    <s v="Collect device from requestor"/>
    <s v="Open"/>
    <x v="1"/>
    <x v="0"/>
    <m/>
    <m/>
    <d v="2022-02-20T13:19:29"/>
    <d v="2022-03-01T11:00:00"/>
    <x v="1"/>
    <s v="India"/>
    <n v="470770"/>
    <d v="2022-02-21T00:00:00"/>
    <x v="32"/>
    <x v="0"/>
    <x v="0"/>
    <s v="8 days, 11 hours, "/>
  </r>
  <r>
    <s v="REQ2528646"/>
    <s v="Divya K Pani"/>
    <s v="SCTASK2854130"/>
    <s v="RITM2547260"/>
    <s v="Divya K Pani"/>
    <x v="2"/>
    <s v="PC HARDWARE REQUEST GLOBAL SUPPORT"/>
    <s v="Return user equipment"/>
    <s v="Collect device from requestor"/>
    <s v="Open"/>
    <x v="1"/>
    <x v="0"/>
    <m/>
    <m/>
    <d v="2022-02-21T02:31:37"/>
    <d v="2022-03-01T11:00:00"/>
    <x v="1"/>
    <s v="India"/>
    <n v="470770"/>
    <d v="2022-02-21T00:00:00"/>
    <x v="32"/>
    <x v="0"/>
    <x v="0"/>
    <s v="8 days, 11 hours, "/>
  </r>
  <r>
    <s v="REQ2528572"/>
    <s v="Nagesh M"/>
    <s v="SCTASK2854193"/>
    <s v="RITM2547182"/>
    <s v="Nagesh M"/>
    <x v="2"/>
    <s v="PC HARDWARE REQUEST GLOBAL SUPPORT"/>
    <s v="Order headset"/>
    <s v="Provide Lync certified headsets"/>
    <s v="Open"/>
    <x v="2"/>
    <x v="0"/>
    <m/>
    <m/>
    <d v="2022-02-21T03:57:31"/>
    <d v="2022-03-01T18:00:00"/>
    <x v="1"/>
    <s v="India"/>
    <n v="470770"/>
    <d v="2022-02-21T00:00:00"/>
    <x v="32"/>
    <x v="0"/>
    <x v="0"/>
    <s v="8 days, 18 hours,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s v="INC2895346"/>
    <s v="Prabhakar Reddy Kallam"/>
    <s v="IT4R&amp;D Services India"/>
    <m/>
    <s v="need to apply NCOVER license in vm"/>
    <s v="4 - Low"/>
    <s v="Incident"/>
    <s v="Resolved"/>
    <s v="IT4R&amp;D India Service Desk"/>
    <x v="0"/>
    <s v="p.nirmalraj@philips.com"/>
    <d v="2022-02-18T11:24:47"/>
    <d v="2022-02-18T12:05:02"/>
    <s v="Nirmal Raj P"/>
    <s v="Application"/>
    <s v="Paused"/>
    <s v="Bangalore - M0"/>
    <s v="Bangalore"/>
    <b v="0"/>
    <s v="L1 type Inc Res P4 11520min 5x8, 90%"/>
    <x v="0"/>
    <s v="PIC, Bengaluru"/>
  </r>
  <r>
    <s v="INC2895282"/>
    <s v="CHANDAN ANKUSH SALEKAR"/>
    <s v="R&amp;D specific IT services - IT4R&amp;D"/>
    <m/>
    <s v="IST registration"/>
    <s v="4 - Low"/>
    <s v="Complaint"/>
    <s v="Resolved"/>
    <s v="PH INDIA IT4R&amp;D SUPPORT TEAM"/>
    <x v="1"/>
    <s v="prithvee.pandit@philips.com"/>
    <d v="2022-02-18T10:59:35"/>
    <d v="2022-02-18T12:12:25"/>
    <s v="Prithvee Pandit"/>
    <s v="Application"/>
    <s v="Paused"/>
    <s v="Pune - Devi Gaurav Techn. Park"/>
    <s v="Pune"/>
    <b v="0"/>
    <s v="L1 Complaint Res 10080min 5x8, 90%"/>
    <x v="0"/>
    <s v="Pune"/>
  </r>
  <r>
    <s v="INC2894918"/>
    <s v="Syed Imran"/>
    <s v="PC Hardware"/>
    <s v="APAC LOCAL IT SUPPORT"/>
    <s v="Teams not launching"/>
    <s v="4 - Low"/>
    <s v="Incident"/>
    <s v="Resolved"/>
    <s v="APAC Support Team"/>
    <x v="2"/>
    <s v="Siddesawar@philips.com"/>
    <d v="2022-02-18T08:17:46"/>
    <d v="2022-02-18T12:23:29"/>
    <s v="Siddeshwar Kote"/>
    <s v="Application"/>
    <s v="Completed"/>
    <s v="Bangalore - M0"/>
    <s v="Bangalore"/>
    <b v="0"/>
    <s v="L1 Dispatch P4 2880min 7x24, 90%"/>
    <x v="1"/>
    <e v="#N/A"/>
  </r>
  <r>
    <s v="INC2893265"/>
    <s v="Neha Kanathe"/>
    <s v="PC Hardware"/>
    <s v="ONSITE GLOBAL SUPPORT"/>
    <s v="Facing issue on VM- ingbtcpic6dt794"/>
    <s v="4 - Low"/>
    <s v="Incident"/>
    <s v="Resolved"/>
    <s v="OSS INDIA SUPPORT TEAM"/>
    <x v="3"/>
    <s v="suhas.m@philips.com"/>
    <d v="2022-02-17T12:39:44"/>
    <d v="2022-02-18T06:40:08"/>
    <s v="Suhas M"/>
    <s v="Infrastructure"/>
    <s v="Paused"/>
    <s v="Bangalore - M0"/>
    <s v="Bangalore"/>
    <b v="0"/>
    <s v="L1 type Inc Res P4 3600min 5x10, 90%"/>
    <x v="2"/>
    <s v="PIC, Bengaluru"/>
  </r>
  <r>
    <s v="INC2892751"/>
    <s v="Easwara Moorthy"/>
    <s v="Connectivity (Network) LAN Service"/>
    <s v="NETWORK INDIA SUPPORT"/>
    <s v="Activate network at desk 2B 1F 142 A and B"/>
    <s v="4 - Low"/>
    <s v="Incident"/>
    <s v="Resolved"/>
    <s v="PH INDIA NETWORK SUPPORT TEAM"/>
    <x v="4"/>
    <s v="chandrashekar.hr@philips.com"/>
    <d v="2022-02-17T08:50:07"/>
    <d v="2022-02-18T12:17:57"/>
    <s v="chandrashekar HR"/>
    <s v="Application"/>
    <s v="Completed"/>
    <s v="Bangalore - M0"/>
    <s v="Bangalore"/>
    <b v="0"/>
    <s v="L1 Inc Response Med 180m 7x24, 90%"/>
    <x v="3"/>
    <s v="PIC, Bengaluru"/>
  </r>
  <r>
    <s v="INC2892407"/>
    <s v="Roopa Biradar"/>
    <s v="PC Hardware"/>
    <m/>
    <s v="RDP Issue  Network port activation"/>
    <s v="4 - Low"/>
    <s v="Incident"/>
    <s v="Resolved"/>
    <s v="APAC Support Team"/>
    <x v="5"/>
    <s v="Narayan.D@philips.com"/>
    <d v="2022-02-17T05:42:12"/>
    <d v="2022-02-18T12:12:21"/>
    <s v="Narayan Swamy D"/>
    <s v="Application"/>
    <s v="Paused"/>
    <s v="Bangalore - M0"/>
    <s v="Bangalore"/>
    <b v="0"/>
    <s v="L1 type Inc Res P4 3600min 5x10, 90%"/>
    <x v="4"/>
    <s v="PIC, Bengaluru"/>
  </r>
  <r>
    <s v="INC2890975"/>
    <s v="Maharnawar Ramesh Yogaji"/>
    <s v="PC Hardware"/>
    <m/>
    <s v="IN : PC Hardware : User haven't received the New laptop"/>
    <s v="4 - Low"/>
    <s v="Incident"/>
    <s v="Resolved"/>
    <s v="OSS INDIA SUPPORT TEAM"/>
    <x v="3"/>
    <s v="suhas.m@philips.com"/>
    <d v="2022-02-16T12:27:59"/>
    <d v="2022-02-18T05:40:42"/>
    <s v="Suhas M"/>
    <s v="Infrastructure"/>
    <s v="Completed"/>
    <s v="Bangalore - M0"/>
    <s v="Bangalore"/>
    <b v="0"/>
    <s v="L1 Dispatch P4 2880min 7x24, 90%"/>
    <x v="2"/>
    <s v="PIC, Bengaluru"/>
  </r>
  <r>
    <s v="INC2890599"/>
    <s v="Divya Nair"/>
    <s v="PC Hardware"/>
    <s v="APAC LOCAL IT SUPPORT"/>
    <s v="URGENT - Outlook not working and asking for password since yesterday"/>
    <s v="4 - Low"/>
    <s v="Incident"/>
    <s v="Resolved"/>
    <s v="APAC Support Team"/>
    <x v="2"/>
    <s v="Siddesawar@philips.com"/>
    <d v="2022-02-16T09:08:36"/>
    <d v="2022-02-18T10:04:35"/>
    <s v="Siddeshwar Kote"/>
    <s v="Application"/>
    <s v="Completed"/>
    <s v="Bangalore - M0"/>
    <s v="Bangalore"/>
    <b v="1"/>
    <s v="L1 Inc Response High 180m 7x24, 90%"/>
    <x v="1"/>
    <e v="#N/A"/>
  </r>
  <r>
    <s v="INC2890450"/>
    <s v="Amrithraj Kannanth"/>
    <s v="PC Software"/>
    <m/>
    <s v="IND:Software: User getting error message and screen freeze while copying files to clip board"/>
    <s v="4 - Low"/>
    <s v="Incident"/>
    <s v="Resolved"/>
    <s v="OSS INDIA SUPPORT TEAM"/>
    <x v="3"/>
    <s v="suhas.m@philips.com"/>
    <d v="2022-02-16T07:51:54"/>
    <d v="2022-02-18T06:46:22"/>
    <s v="Suhas M"/>
    <s v="Application"/>
    <s v="Paused"/>
    <s v="Bangalore - M2"/>
    <s v="Bangalore"/>
    <b v="0"/>
    <s v="L1 type Inc Res P4 3600min 5x10, 90%"/>
    <x v="2"/>
    <s v="PIC, Bengaluru"/>
  </r>
  <r>
    <s v="INC2890404"/>
    <s v="Amit Sutar"/>
    <s v="PC Hardware"/>
    <s v="ONSITE GLOBAL SUPPORT"/>
    <s v="UUTW:  User's laptop not booting up."/>
    <s v="3 - Moderate"/>
    <s v="Incident"/>
    <s v="Resolved"/>
    <s v="OSS INDIA SUPPORT TEAM"/>
    <x v="6"/>
    <s v="niteen.tikone@philips.com"/>
    <d v="2022-02-16T07:27:16"/>
    <d v="2022-02-18T12:05:53"/>
    <s v="Niteen Tikone"/>
    <s v="Application"/>
    <s v="Paused"/>
    <s v="IN Home Office (Generic)"/>
    <s v="Unspecified IN City"/>
    <b v="0"/>
    <s v="L1 type Inc Res P3 1200min 5x10, 90%"/>
    <x v="2"/>
    <s v="Pune"/>
  </r>
  <r>
    <s v="INC2890243"/>
    <s v="Maheshwari OV"/>
    <s v="PC Hardware"/>
    <s v="APAC LOCAL IT SUPPORT"/>
    <s v="IN: Facing Macro security setting issue when trying to generate query from ALM"/>
    <s v="4 - Low"/>
    <s v="Incident"/>
    <s v="Resolved"/>
    <s v="APAC Support Team"/>
    <x v="2"/>
    <s v="Siddesawar@philips.com"/>
    <d v="2022-02-16T05:34:24"/>
    <d v="2022-02-18T06:23:19"/>
    <s v="Siddeshwar Kote"/>
    <s v="Application"/>
    <s v="Completed"/>
    <m/>
    <m/>
    <b v="0"/>
    <s v="L1 Inc Response Med 180m 7x24, 90%"/>
    <x v="1"/>
    <e v="#N/A"/>
  </r>
  <r>
    <s v="INC2890088"/>
    <s v="Ashok Kumar R N"/>
    <s v="PC Software"/>
    <m/>
    <s v="IND : Internet Issues : User unable to access Philips Sites &amp; Office Applications."/>
    <s v="4 - Low"/>
    <s v="Incident"/>
    <s v="Resolved"/>
    <s v="OSS INDIA SUPPORT TEAM"/>
    <x v="3"/>
    <s v="suhas.m@philips.com"/>
    <d v="2022-02-16T03:11:50"/>
    <d v="2022-02-18T07:20:33"/>
    <s v="Suhas M"/>
    <s v="Application"/>
    <s v="Paused"/>
    <s v="Bangalore - M0"/>
    <s v="Bangalore"/>
    <b v="0"/>
    <s v="L1 type Inc Res P4 3600min 5x10, 90%"/>
    <x v="2"/>
    <s v="PIC, Bengaluru"/>
  </r>
  <r>
    <s v="INC2888813"/>
    <s v="Ankita Thakur"/>
    <s v="PC Hardware"/>
    <m/>
    <s v="My desktop is reported"/>
    <s v="4 - Low"/>
    <s v="Incident"/>
    <s v="Resolved"/>
    <s v="OSS INDIA SUPPORT TEAM"/>
    <x v="3"/>
    <s v="suhas.m@philips.com"/>
    <d v="2022-02-15T12:52:59"/>
    <d v="2022-02-18T06:37:53"/>
    <s v="Suhas M"/>
    <s v="Infrastructure"/>
    <s v="Paused"/>
    <s v="Bangalore - M0"/>
    <s v="Bangalore"/>
    <b v="0"/>
    <s v="L1 type Inc Res P4 3600min 5x10, 90%"/>
    <x v="2"/>
    <s v="PIC, Bengaluru"/>
  </r>
  <r>
    <s v="INC2888715"/>
    <s v="Satyendra kumar Singh"/>
    <s v="R&amp;D specific IT services - IT4R&amp;D"/>
    <m/>
    <s v="APAC : Problem with my virtual machine, unable to access."/>
    <s v="4 - Low"/>
    <s v="Incident"/>
    <s v="Resolved"/>
    <s v="IT4R&amp;D India Service Desk"/>
    <x v="7"/>
    <s v="Krishnan.Gopal@philips.com"/>
    <d v="2022-02-15T12:14:41"/>
    <d v="2022-02-18T12:01:11"/>
    <s v="Krishnan Gopal"/>
    <s v="Infrastructure"/>
    <s v="Completed"/>
    <s v="Bangalore - M0"/>
    <s v="Bangalore"/>
    <b v="0"/>
    <s v="L1 Dispatch P4 2880min 5x8, 90%"/>
    <x v="0"/>
    <s v="PIC, Bengaluru"/>
  </r>
  <r>
    <s v="INC2887041"/>
    <s v="Mandar Apte"/>
    <s v="PC Hardware"/>
    <m/>
    <s v="Boot the machines in PIC office"/>
    <s v="4 - Low"/>
    <s v="Incident"/>
    <s v="Resolved"/>
    <s v="OSS INDIA SUPPORT TEAM"/>
    <x v="3"/>
    <s v="suhas.m@philips.com"/>
    <d v="2022-02-14T17:08:11"/>
    <d v="2022-02-18T14:00:38"/>
    <s v="Suhas M"/>
    <s v="Infrastructure"/>
    <s v="Paused"/>
    <s v="Bangalore - M0"/>
    <s v="Bangalore"/>
    <b v="0"/>
    <s v="L1 type Inc Res P4 3600min 5x10, 90%"/>
    <x v="2"/>
    <s v="PIC, Bengaluru"/>
  </r>
  <r>
    <s v="INC2886508"/>
    <s v="Kapavarapu Sai Balaram"/>
    <s v="PC Hardware"/>
    <m/>
    <s v="Laptop charhing port is not working."/>
    <s v="4 - Low"/>
    <s v="Incident"/>
    <s v="Resolved"/>
    <s v="OSS INDIA SUPPORT TEAM"/>
    <x v="3"/>
    <s v="suhas.m@philips.com"/>
    <d v="2022-02-14T13:57:34"/>
    <d v="2022-02-18T13:55:49"/>
    <s v="Suhas M"/>
    <s v="Infrastructure"/>
    <s v="Paused"/>
    <s v="Bangalore - M0"/>
    <s v="Bangalore"/>
    <b v="0"/>
    <s v="L1 type Inc Res P4 3600min 5x10, 90%"/>
    <x v="2"/>
    <s v="PIC, Bengaluru"/>
  </r>
  <r>
    <s v="INC2886391"/>
    <s v="Prasanta Kumar Mishra"/>
    <s v="PC Hardware"/>
    <m/>
    <s v="Have not received the desktop"/>
    <s v="4 - Low"/>
    <s v="Incident"/>
    <s v="Resolved"/>
    <s v="OSS INDIA SUPPORT TEAM"/>
    <x v="3"/>
    <s v="suhas.m@philips.com"/>
    <d v="2022-02-14T13:15:22"/>
    <d v="2022-02-18T14:04:11"/>
    <s v="Suhas M"/>
    <s v="Infrastructure"/>
    <s v="Completed"/>
    <s v="Bangalore - M0"/>
    <s v="Bangalore"/>
    <b v="0"/>
    <s v="L1 Dispatch P3 1440min 7x24, 90%"/>
    <x v="2"/>
    <s v="PIC, Bengaluru"/>
  </r>
  <r>
    <s v="INC2886390"/>
    <s v="Kalavathi SR"/>
    <s v="PC Hardware"/>
    <m/>
    <s v="Not able to access my test machine remotely"/>
    <s v="4 - Low"/>
    <s v="Incident"/>
    <s v="Resolved"/>
    <s v="OSS INDIA SUPPORT TEAM"/>
    <x v="3"/>
    <s v="suhas.m@philips.com"/>
    <d v="2022-02-14T13:15:11"/>
    <d v="2022-02-18T14:01:46"/>
    <s v="Suhas M"/>
    <s v="Infrastructure"/>
    <s v="Completed"/>
    <s v="Bangalore - M0"/>
    <s v="Bangalore"/>
    <b v="0"/>
    <s v="L1 Dispatch P4 2880min 7x24, 90%"/>
    <x v="2"/>
    <s v="PIC, Bengaluru"/>
  </r>
  <r>
    <s v="INC2886287"/>
    <s v="Joby C.J"/>
    <s v="PC Hardware"/>
    <m/>
    <s v="IT Scanner - not detecting PC INGBTCPIC5NBJBJ"/>
    <s v="4 - Low"/>
    <s v="Incident"/>
    <s v="Resolved"/>
    <s v="OSS INDIA SUPPORT TEAM"/>
    <x v="3"/>
    <s v="suhas.m@philips.com"/>
    <d v="2022-02-14T12:19:16"/>
    <d v="2022-02-18T06:36:21"/>
    <s v="Suhas M"/>
    <s v="Infrastructure"/>
    <s v="Paused"/>
    <s v="Bangalore - M0"/>
    <s v="Bangalore"/>
    <b v="0"/>
    <s v="L1 type Inc Res P4 3600min 5x10, 90%"/>
    <x v="2"/>
    <s v="PIC, Bengaluru"/>
  </r>
  <r>
    <s v="INC2885657"/>
    <s v="Guneshwar Singh Manhas"/>
    <s v="Connectivity (Network) LAN Service"/>
    <s v="NETWORK INDIA SUPPORT"/>
    <s v="Integrity error"/>
    <s v="4 - Low"/>
    <s v="Incident"/>
    <s v="Resolved"/>
    <s v="PH INDIA NETWORK SUPPORT TEAM"/>
    <x v="8"/>
    <s v="palash.das@philips.com"/>
    <d v="2022-02-14T07:47:12"/>
    <d v="2022-02-18T07:58:48"/>
    <s v="Palash Ranjan Ranjan Das"/>
    <s v="Application"/>
    <s v="Completed"/>
    <s v="Bangalore - M0"/>
    <s v="Bangalore"/>
    <b v="1"/>
    <s v="L1 Inc Response Med 180m 7x24, 90%"/>
    <x v="3"/>
    <s v="PIC, Bengaluru"/>
  </r>
  <r>
    <s v="INC2885618"/>
    <s v="Divin OA"/>
    <s v="PC Hardware"/>
    <s v="ONSITE GLOBAL SUPPORT"/>
    <s v="Laptop keys are not working"/>
    <s v="4 - Low"/>
    <s v="Incident"/>
    <s v="Resolved"/>
    <s v="OSS INDIA SUPPORT TEAM"/>
    <x v="9"/>
    <s v="Mahesh.C@philips.com"/>
    <d v="2022-02-14T07:28:26"/>
    <d v="2022-02-18T11:13:34"/>
    <s v="Mahesh C"/>
    <s v="Application"/>
    <s v="Paused"/>
    <s v="Bangalore - M0"/>
    <s v="Bangalore"/>
    <b v="0"/>
    <s v="L1 type Inc Res P4 3600min 5x10, 90%"/>
    <x v="1"/>
    <e v="#N/A"/>
  </r>
  <r>
    <s v="INC2885475"/>
    <s v="Mohandasa Nayak"/>
    <s v="IT4R&amp;D Services India"/>
    <m/>
    <s v="Windows crashes with blue screen while copying file from VMware to desktop."/>
    <s v="4 - Low"/>
    <s v="Complaint"/>
    <s v="Resolved"/>
    <s v="IT4R&amp;D India Service Desk"/>
    <x v="10"/>
    <s v="arunkumar.krishnappa@philips.com"/>
    <d v="2022-02-14T05:44:44"/>
    <d v="2022-02-18T07:22:46"/>
    <s v="Arunkumar Krishnappa"/>
    <s v="Application"/>
    <s v="Paused"/>
    <s v="Bangalore - M0"/>
    <s v="Bangalore"/>
    <b v="0"/>
    <s v="L1 Complaint Res 3360min 5x8, 90%"/>
    <x v="1"/>
    <e v="#N/A"/>
  </r>
  <r>
    <s v="INC2885410"/>
    <s v="Saurabh Dudhe"/>
    <s v="PC Hardware"/>
    <s v="ONSITE GLOBAL SUPPORT"/>
    <s v="IN: Keyboard : keypad not workings"/>
    <s v="4 - Low"/>
    <s v="Incident"/>
    <s v="Resolved"/>
    <s v="OSS INDIA SUPPORT TEAM"/>
    <x v="6"/>
    <s v="niteen.tikone@philips.com"/>
    <d v="2022-02-14T04:37:15"/>
    <d v="2022-02-18T12:08:00"/>
    <s v="Niteen Tikone"/>
    <s v="Infrastructure"/>
    <s v="Completed"/>
    <s v="Pune - Chakan Industrial Area"/>
    <s v="Pune"/>
    <b v="0"/>
    <s v="L1 Inc Response Med 180m 7x24, 90%"/>
    <x v="2"/>
    <s v="Pune"/>
  </r>
  <r>
    <s v="INC2883243"/>
    <s v="Bhuvaneshwari Sujatha"/>
    <s v="R&amp;D specific IT services - IT4R&amp;D"/>
    <s v="IT4R&amp;D Support"/>
    <s v="Machine Inaccessibility: IP: 192.168.91.49, IP: 10.232.47.116, 192.168.91.70"/>
    <s v="4 - Low"/>
    <s v="Incident"/>
    <s v="Resolved"/>
    <s v="PH INDIA IT4R&amp;D SUPPORT TEAM"/>
    <x v="11"/>
    <s v="Pavithran.N@philips.com"/>
    <d v="2022-02-11T08:35:25"/>
    <d v="2022-02-18T10:31:16"/>
    <s v="Pavithran N"/>
    <s v="Infrastructure"/>
    <s v="Paused"/>
    <s v="Bangalore - M0"/>
    <s v="Bangalore"/>
    <b v="0"/>
    <s v="L1 type Inc Res P4 11520min 5x8, 90%"/>
    <x v="0"/>
    <s v="PIC, Bengaluru"/>
  </r>
  <r>
    <s v="INC2883217"/>
    <s v="Pradeep J S"/>
    <s v="PC Hardware"/>
    <s v="ONSITE GLOBAL SUPPORT"/>
    <s v="IND:Harware: User touchpad not working properly"/>
    <s v="4 - Low"/>
    <s v="Incident"/>
    <s v="Resolved"/>
    <s v="OSS INDIA SUPPORT TEAM"/>
    <x v="9"/>
    <s v="Mahesh.C@philips.com"/>
    <d v="2022-02-11T08:19:16"/>
    <d v="2022-02-18T10:09:18"/>
    <s v="Mahesh C"/>
    <s v="Infrastructure"/>
    <s v="Paused"/>
    <s v="Bangalore - M0"/>
    <s v="Bangalore"/>
    <b v="0"/>
    <s v="L1 type Inc Res P4 3600min 5x10, 90%"/>
    <x v="1"/>
    <e v="#N/A"/>
  </r>
  <r>
    <s v="INC2881543"/>
    <s v="Praveen Kumar Sah"/>
    <s v="PC Software"/>
    <s v="ONSITE GLOBAL SUPPORT"/>
    <s v="IN: PC Software: PC storage full"/>
    <s v="4 - Low"/>
    <s v="Incident"/>
    <s v="Resolved"/>
    <s v="OSS INDIA SUPPORT TEAM"/>
    <x v="6"/>
    <s v="niteen.tikone@philips.com"/>
    <d v="2022-02-10T12:42:11"/>
    <d v="2022-02-18T06:59:43"/>
    <s v="Niteen Tikone"/>
    <s v="Infrastructure"/>
    <s v="Completed"/>
    <s v="Pune - Devi Gaurav Techn. Park"/>
    <s v="Pune"/>
    <b v="0"/>
    <s v="L1 Inc Response Low 180m 7x24, 90%"/>
    <x v="2"/>
    <s v="Pune"/>
  </r>
  <r>
    <s v="INC2879147"/>
    <s v="Raksha J"/>
    <s v="R&amp;D specific IT services - IT4R&amp;D"/>
    <m/>
    <s v="IN: Connectivity: wifi connectivity for Ultrasound"/>
    <s v="4 - Low"/>
    <s v="Incident"/>
    <s v="Resolved"/>
    <s v="IT4R&amp;D India Service Desk"/>
    <x v="0"/>
    <s v="p.nirmalraj@philips.com"/>
    <d v="2022-02-09T11:46:50"/>
    <d v="2022-02-18T07:19:50"/>
    <s v="Nirmal Raj P"/>
    <s v="Application"/>
    <s v="Paused"/>
    <s v="Bangalore - M0"/>
    <s v="Bangalore"/>
    <b v="0"/>
    <s v="L1 type Inc Res P4 11520min 5x8, 90%"/>
    <x v="0"/>
    <s v="PIC, Bengaluru"/>
  </r>
  <r>
    <s v="INC2878634"/>
    <s v="Sindhoor S"/>
    <s v="PC Hardware"/>
    <s v="ONSITE GLOBAL SUPPORT"/>
    <s v="Node machine is not properly working"/>
    <s v="4 - Low"/>
    <s v="Incident"/>
    <s v="Resolved"/>
    <s v="OSS INDIA SUPPORT TEAM"/>
    <x v="9"/>
    <s v="Mahesh.C@philips.com"/>
    <d v="2022-02-09T07:58:18"/>
    <d v="2022-02-18T12:44:31"/>
    <s v="Mahesh C"/>
    <s v="Infrastructure"/>
    <s v="Paused"/>
    <s v="Bangalore - M0"/>
    <s v="Bangalore"/>
    <b v="0"/>
    <s v="L1 type Inc Res P4 3600min 5x10, 90%"/>
    <x v="1"/>
    <e v="#N/A"/>
  </r>
  <r>
    <s v="INC2868327"/>
    <s v="Rashmi Rao"/>
    <s v="PC Hardware"/>
    <s v="ONSITE GLOBAL SUPPORT"/>
    <s v="Display going off at system start"/>
    <s v="4 - Low"/>
    <s v="Incident"/>
    <s v="Resolved"/>
    <s v="OSS INDIA SUPPORT TEAM"/>
    <x v="9"/>
    <s v="Mahesh.C@philips.com"/>
    <d v="2022-02-02T18:16:57"/>
    <d v="2022-02-18T13:27:18"/>
    <s v="Mahesh C"/>
    <s v="Application"/>
    <s v="Paused"/>
    <s v="Bangalore - M0"/>
    <s v="Bangalore"/>
    <b v="0"/>
    <s v="L1 type Inc Res P4 3600min 5x10, 90%"/>
    <x v="1"/>
    <e v="#N/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8">
  <r>
    <s v="SCTASK2763501"/>
    <s v="RITM2476056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04T11:56:09"/>
    <d v="2022-01-05T11:56:13"/>
    <d v="2022-02-18T08:00:15"/>
    <s v="Saeesta Khalil"/>
    <n v="470770"/>
    <m/>
    <x v="0"/>
    <s v="PIC, Bengaluru"/>
  </r>
  <r>
    <s v="SCTASK2763515"/>
    <s v="RITM2476069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04T12:01:02"/>
    <d v="2022-01-05T12:01:05"/>
    <d v="2022-02-18T07:46:44"/>
    <s v="Saeesta Khalil"/>
    <n v="470770"/>
    <m/>
    <x v="0"/>
    <s v="PIC, Bengaluru"/>
  </r>
  <r>
    <s v="SCTASK2765954"/>
    <s v="RITM2478037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3-04T11:31:47"/>
    <d v="2022-01-06T11:31:50"/>
    <d v="2022-02-18T11:14:34"/>
    <s v="Manjunath K"/>
    <n v="470770"/>
    <m/>
    <x v="0"/>
    <s v="PIC, Bengaluru"/>
  </r>
  <r>
    <s v="SCTASK2788298"/>
    <s v="RITM2495933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8T17:09:54"/>
    <d v="2022-01-18T17:09:57"/>
    <d v="2022-02-18T10:57:35"/>
    <s v="Manjunath K"/>
    <n v="470770"/>
    <m/>
    <x v="0"/>
    <s v="PIC, Bengaluru"/>
  </r>
  <r>
    <s v="SCTASK2805964"/>
    <s v="RITM2509693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8T06:59:02"/>
    <d v="2022-01-27T06:59:05"/>
    <d v="2022-02-18T10:31:18"/>
    <s v="Manjunath K"/>
    <n v="470770"/>
    <m/>
    <x v="0"/>
    <s v="PIC, Bengaluru"/>
  </r>
  <r>
    <s v="SCTASK2811584"/>
    <s v="RITM2514014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1T04:19:55"/>
    <d v="2022-01-31T04:19:58"/>
    <d v="2022-02-18T08:02:12"/>
    <s v="Saeesta Khalil"/>
    <n v="470770"/>
    <m/>
    <x v="0"/>
    <s v="PIC, Bengaluru"/>
  </r>
  <r>
    <s v="SCTASK2812256"/>
    <s v="RITM2514435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4-01T10:30:32"/>
    <d v="2022-01-31T09:30:36"/>
    <d v="2022-02-18T07:50:42"/>
    <s v="Saeesta Khalil"/>
    <n v="470770"/>
    <m/>
    <x v="0"/>
    <s v="PIC, Bengaluru"/>
  </r>
  <r>
    <s v="SCTASK2812709"/>
    <s v="RITM2514764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09T11:27:45"/>
    <d v="2022-01-31T11:27:48"/>
    <d v="2022-02-18T07:32:41"/>
    <s v="Saeesta Khalil"/>
    <n v="802893"/>
    <m/>
    <x v="0"/>
    <s v="PIC, Bengaluru"/>
  </r>
  <r>
    <s v="SCTASK2814606"/>
    <s v="RITM2516206"/>
    <s v="Off-Boarding"/>
    <s v="Off-Boarding Global Support"/>
    <s v="Contractor - Offboarding"/>
    <s v="Asset retrieval"/>
    <s v="Closed Complete"/>
    <s v="GLOBAL OSS SUPPORT TEAM(FMO)"/>
    <x v="0"/>
    <s v="manjunath.k@philips.com"/>
    <m/>
    <s v="system"/>
    <d v="2022-02-10T03:26:18"/>
    <d v="2022-02-01T03:26:28"/>
    <d v="2022-02-18T08:03:37"/>
    <s v="Saeesta Khalil"/>
    <n v="470770"/>
    <m/>
    <x v="0"/>
    <s v="PIC, Bengaluru"/>
  </r>
  <r>
    <s v="SCTASK2817498"/>
    <s v="RITM2518475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8T06:20:54"/>
    <d v="2022-02-02T06:20:58"/>
    <d v="2022-02-18T11:35:56"/>
    <s v="Manjunath K"/>
    <n v="470770"/>
    <m/>
    <x v="0"/>
    <s v="PIC, Bengaluru"/>
  </r>
  <r>
    <s v="SCTASK2821285"/>
    <s v="RITM2521644"/>
    <s v="Off-Boarding"/>
    <s v="Off-Boarding Global Support"/>
    <s v="Contractor - Offboarding"/>
    <s v="Asset retrieval"/>
    <s v="Closed Complete"/>
    <s v="GLOBAL OSS SUPPORT TEAM(FMO)"/>
    <x v="0"/>
    <s v="manjunath.k@philips.com"/>
    <m/>
    <s v="system"/>
    <d v="2022-02-14T14:00:08"/>
    <d v="2022-02-03T14:00:17"/>
    <d v="2022-02-18T07:49:20"/>
    <s v="Saeesta Khalil"/>
    <n v="470770"/>
    <m/>
    <x v="0"/>
    <s v="PIC, Bengaluru"/>
  </r>
  <r>
    <s v="SCTASK2822612"/>
    <s v="RITM2522627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5T06:21:07"/>
    <d v="2022-02-04T06:21:10"/>
    <d v="2022-02-18T07:58:26"/>
    <s v="Saeesta Khalil"/>
    <n v="470770"/>
    <m/>
    <x v="0"/>
    <s v="PIC, Bengaluru"/>
  </r>
  <r>
    <s v="SCTASK2828557"/>
    <s v="RITM2527355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18T09:14:24"/>
    <d v="2022-02-08T09:14:27"/>
    <d v="2022-02-18T12:28:01"/>
    <s v="Manjunath K"/>
    <n v="470770"/>
    <m/>
    <x v="0"/>
    <s v="PIC, Bengaluru"/>
  </r>
  <r>
    <s v="SCTASK2838030"/>
    <s v="RITM2534689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1"/>
    <s v="kiran.kagawad@philips.com"/>
    <m/>
    <s v="system"/>
    <d v="2022-02-24T12:34:44"/>
    <d v="2022-02-11T12:34:46"/>
    <d v="2022-02-18T10:42:04"/>
    <s v="Kiran Kagawad"/>
    <n v="470770"/>
    <m/>
    <x v="1"/>
    <e v="#N/A"/>
  </r>
  <r>
    <s v="SCTASK2838079"/>
    <s v="RITM2534902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2"/>
    <s v="sunil.s_1@philips.com"/>
    <m/>
    <s v="system"/>
    <d v="2022-02-24T12:51:30"/>
    <d v="2022-02-11T12:51:32"/>
    <d v="2022-02-18T09:07:04"/>
    <s v="Sunil S"/>
    <n v="470770"/>
    <m/>
    <x v="1"/>
    <e v="#N/A"/>
  </r>
  <r>
    <s v="SCTASK2838102"/>
    <s v="RITM2534962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22T13:00:35"/>
    <d v="2022-02-11T13:00:38"/>
    <d v="2022-02-18T06:50:29"/>
    <s v="Saeesta Khalil"/>
    <n v="470770"/>
    <m/>
    <x v="0"/>
    <s v="PIC, Bengaluru"/>
  </r>
  <r>
    <s v="SCTASK2839821"/>
    <s v="RITM2536247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3"/>
    <s v="Pavan.Kenera@philips.com"/>
    <m/>
    <s v="system"/>
    <d v="2022-02-24T17:00:00"/>
    <d v="2022-02-14T06:00:40"/>
    <d v="2022-02-18T12:54:18"/>
    <s v="Pavan Kenera"/>
    <n v="470770"/>
    <m/>
    <x v="2"/>
    <s v="PIC, Bengaluru"/>
  </r>
  <r>
    <s v="SCTASK2839907"/>
    <s v="RITM2536260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4"/>
    <s v="arunkumar.krishnappa@philips.com"/>
    <m/>
    <s v="system"/>
    <d v="2022-02-24T17:00:00"/>
    <d v="2022-02-14T06:52:48"/>
    <d v="2022-02-18T11:26:12"/>
    <s v="Arunkumar Krishnappa"/>
    <n v="470770"/>
    <m/>
    <x v="1"/>
    <e v="#N/A"/>
  </r>
  <r>
    <s v="SCTASK2840423"/>
    <s v="RITM2536637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2T12:41:44"/>
    <d v="2022-02-14T09:41:46"/>
    <d v="2022-02-18T12:15:46"/>
    <s v="Manjunath K"/>
    <n v="470770"/>
    <m/>
    <x v="0"/>
    <s v="PIC, Bengaluru"/>
  </r>
  <r>
    <s v="SCTASK2841096"/>
    <s v="RITM2537089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1"/>
    <s v="kiran.kagawad@philips.com"/>
    <m/>
    <s v="system"/>
    <d v="2022-02-25T12:23:32"/>
    <d v="2022-02-14T12:23:34"/>
    <d v="2022-02-18T13:43:58"/>
    <s v="Kiran Kagawad"/>
    <n v="470770"/>
    <m/>
    <x v="1"/>
    <e v="#N/A"/>
  </r>
  <r>
    <s v="SCTASK2841999"/>
    <s v="RITM2537775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3T09:49:05"/>
    <d v="2022-02-14T16:49:07"/>
    <d v="2022-02-18T06:51:02"/>
    <s v="Manjunath K"/>
    <n v="470770"/>
    <m/>
    <x v="0"/>
    <s v="PIC, Bengaluru"/>
  </r>
  <r>
    <s v="SCTASK2843895"/>
    <s v="RITM2539306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24T12:06:01"/>
    <d v="2022-02-15T12:06:04"/>
    <d v="2022-02-18T13:10:27"/>
    <s v="Manjunath K"/>
    <n v="470770"/>
    <m/>
    <x v="0"/>
    <s v="PIC, Bengaluru"/>
  </r>
  <r>
    <s v="SCTASK2843958"/>
    <s v="RITM2539350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3"/>
    <s v="Pavan.Kenera@philips.com"/>
    <m/>
    <s v="system"/>
    <d v="2022-02-28T12:28:20"/>
    <d v="2022-02-15T12:28:22"/>
    <d v="2022-02-18T13:21:33"/>
    <s v="Pavan Kenera"/>
    <n v="470770"/>
    <m/>
    <x v="2"/>
    <s v="PIC, Bengaluru"/>
  </r>
  <r>
    <s v="SCTASK2844439"/>
    <s v="RITM2539601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2-28T14:51:46"/>
    <d v="2022-02-15T14:51:50"/>
    <d v="2022-02-18T12:06:35"/>
    <s v="Nirmal Raj P"/>
    <n v="470770"/>
    <m/>
    <x v="2"/>
    <s v="PIC, Bengaluru"/>
  </r>
  <r>
    <s v="SCTASK2845462"/>
    <s v="RITM2540606"/>
    <s v="PC Hardware"/>
    <s v="APAC LOCAL IT SUPPORT"/>
    <s v="APAC IT Support"/>
    <s v="Other than GSD or OSS team support for IT Issue &amp; Request"/>
    <s v="Closed Complete"/>
    <s v="APAC Support Team"/>
    <x v="6"/>
    <s v="Narayan.D@philips.com"/>
    <m/>
    <s v="system"/>
    <d v="2022-03-03T18:00:00"/>
    <d v="2022-02-16T04:14:00"/>
    <d v="2022-02-18T12:18:33"/>
    <s v="Narayan Swamy D"/>
    <n v="470770"/>
    <m/>
    <x v="3"/>
    <s v="PIC, Bengaluru"/>
  </r>
  <r>
    <s v="SCTASK2845464"/>
    <s v="RITM2540608"/>
    <s v="PC Hardware"/>
    <s v="APAC LOCAL IT SUPPORT"/>
    <s v="APAC IT Support"/>
    <s v="Other than GSD or OSS team support for IT Issue &amp; Request"/>
    <s v="Closed Complete"/>
    <s v="APAC Support Team"/>
    <x v="6"/>
    <s v="Narayan.D@philips.com"/>
    <m/>
    <s v="system"/>
    <d v="2022-03-03T18:00:00"/>
    <d v="2022-02-16T04:16:00"/>
    <d v="2022-02-18T12:19:15"/>
    <s v="Narayan Swamy D"/>
    <n v="470770"/>
    <m/>
    <x v="3"/>
    <s v="PIC, Bengaluru"/>
  </r>
  <r>
    <s v="SCTASK2845465"/>
    <s v="RITM2540609"/>
    <s v="PC Hardware"/>
    <s v="APAC LOCAL IT SUPPORT"/>
    <s v="APAC IT Support"/>
    <s v="Other than GSD or OSS team support for IT Issue &amp; Request"/>
    <s v="Closed Complete"/>
    <s v="APAC Support Team"/>
    <x v="6"/>
    <s v="Narayan.D@philips.com"/>
    <m/>
    <s v="system"/>
    <d v="2022-03-03T18:00:00"/>
    <d v="2022-02-16T04:18:18"/>
    <d v="2022-02-18T12:17:42"/>
    <s v="Narayan Swamy D"/>
    <n v="470770"/>
    <m/>
    <x v="3"/>
    <s v="PIC, Bengaluru"/>
  </r>
  <r>
    <s v="SCTASK2845504"/>
    <s v="RITM2540632"/>
    <s v="PC Hardware"/>
    <s v="APAC LOCAL IT SUPPORT"/>
    <s v="APAC IT Support"/>
    <s v="Other than GSD or OSS team support for IT Issue &amp; Request"/>
    <s v="Closed Complete"/>
    <s v="APAC Support Team"/>
    <x v="6"/>
    <s v="Narayan.D@philips.com"/>
    <m/>
    <s v="system"/>
    <d v="2022-03-03T18:00:00"/>
    <d v="2022-02-16T04:55:07"/>
    <d v="2022-02-18T12:16:55"/>
    <s v="Narayan Swamy D"/>
    <n v="470770"/>
    <m/>
    <x v="3"/>
    <s v="PIC, Bengaluru"/>
  </r>
  <r>
    <s v="SCTASK2845508"/>
    <s v="RITM2540634"/>
    <s v="PC Hardware"/>
    <s v="APAC LOCAL IT SUPPORT"/>
    <s v="APAC IT Support"/>
    <s v="Other than GSD or OSS team support for IT Issue &amp; Request"/>
    <s v="Closed Complete"/>
    <s v="APAC Support Team"/>
    <x v="6"/>
    <s v="Narayan.D@philips.com"/>
    <m/>
    <s v="system"/>
    <d v="2022-03-03T18:00:00"/>
    <d v="2022-02-16T04:56:29"/>
    <d v="2022-02-18T12:15:18"/>
    <s v="Narayan Swamy D"/>
    <n v="470770"/>
    <m/>
    <x v="3"/>
    <s v="PIC, Bengaluru"/>
  </r>
  <r>
    <s v="SCTASK2845687"/>
    <s v="RITM2540829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2"/>
    <s v="sunil.s_1@philips.com"/>
    <m/>
    <s v="system"/>
    <d v="2022-02-28T17:00:00"/>
    <d v="2022-02-16T07:06:12"/>
    <d v="2022-02-18T09:08:01"/>
    <s v="Sunil S"/>
    <n v="470770"/>
    <m/>
    <x v="1"/>
    <e v="#N/A"/>
  </r>
  <r>
    <s v="SCTASK2845997"/>
    <s v="RITM2539379"/>
    <s v="PC Hardware"/>
    <s v="PC HARDWARE REQUEST GLOBAL SUPPORT"/>
    <s v="Order additional computer"/>
    <s v="Provide extra computer"/>
    <s v="Closed Complete"/>
    <s v="GLOBAL OSS SUPPORT TEAM(FMO)"/>
    <x v="7"/>
    <s v="shashi.kumar_1@philips.com"/>
    <m/>
    <s v="system"/>
    <d v="2022-02-25T08:50:28"/>
    <d v="2022-02-16T08:50:30"/>
    <d v="2022-02-18T11:58:08"/>
    <s v="SHASHI KUMAR"/>
    <n v="470770"/>
    <m/>
    <x v="0"/>
    <s v="PIC, Bengaluru"/>
  </r>
  <r>
    <s v="SCTASK2846066"/>
    <s v="RITM2540831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4"/>
    <s v="arunkumar.krishnappa@philips.com"/>
    <m/>
    <s v="system"/>
    <d v="2022-03-01T09:03:57"/>
    <d v="2022-02-16T09:03:59"/>
    <d v="2022-02-18T06:00:59"/>
    <s v="Arunkumar Krishnappa"/>
    <n v="470770"/>
    <m/>
    <x v="1"/>
    <e v="#N/A"/>
  </r>
  <r>
    <s v="SCTASK2846148"/>
    <s v="RITM2541177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1T09:33:11"/>
    <d v="2022-02-16T09:33:13"/>
    <d v="2022-02-18T06:40:05"/>
    <s v="P Mahesh"/>
    <n v="470770"/>
    <m/>
    <x v="2"/>
    <s v="PIC, Bengaluru"/>
  </r>
  <r>
    <s v="SCTASK2846154"/>
    <s v="RITM2541181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1T09:34:37"/>
    <d v="2022-02-16T09:34:39"/>
    <d v="2022-02-18T06:40:21"/>
    <s v="P Mahesh"/>
    <n v="470770"/>
    <m/>
    <x v="2"/>
    <s v="PIC, Bengaluru"/>
  </r>
  <r>
    <s v="SCTASK2846155"/>
    <s v="RITM2541182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1T09:35:19"/>
    <d v="2022-02-16T09:35:21"/>
    <d v="2022-02-18T06:40:35"/>
    <s v="P Mahesh"/>
    <n v="470770"/>
    <m/>
    <x v="2"/>
    <s v="PIC, Bengaluru"/>
  </r>
  <r>
    <s v="SCTASK2846323"/>
    <s v="RITM2538448"/>
    <s v="PC Hardware"/>
    <s v="PC HARDWARE REQUEST GLOBAL SUPPORT"/>
    <s v="Order additional computer"/>
    <s v="Provide extra computer"/>
    <s v="Closed Complete"/>
    <s v="GLOBAL OSS SUPPORT TEAM(FMO)"/>
    <x v="7"/>
    <s v="shashi.kumar_1@philips.com"/>
    <m/>
    <s v="system"/>
    <d v="2022-02-25T10:20:11"/>
    <d v="2022-02-16T10:20:13"/>
    <d v="2022-02-18T13:14:15"/>
    <s v="SHASHI KUMAR"/>
    <n v="470770"/>
    <m/>
    <x v="0"/>
    <s v="PIC, Bengaluru"/>
  </r>
  <r>
    <s v="SCTASK2846325"/>
    <s v="RITM2538445"/>
    <s v="PC Hardware"/>
    <s v="PC HARDWARE REQUEST GLOBAL SUPPORT"/>
    <s v="Order additional computer"/>
    <s v="Provide extra computer"/>
    <s v="Closed Complete"/>
    <s v="GLOBAL OSS SUPPORT TEAM(FMO)"/>
    <x v="7"/>
    <s v="shashi.kumar_1@philips.com"/>
    <m/>
    <s v="system"/>
    <d v="2022-02-25T10:21:12"/>
    <d v="2022-02-16T10:21:14"/>
    <d v="2022-02-18T13:16:13"/>
    <s v="SHASHI KUMAR"/>
    <n v="470770"/>
    <m/>
    <x v="0"/>
    <s v="PIC, Bengaluru"/>
  </r>
  <r>
    <s v="SCTASK2846334"/>
    <s v="RITM2541010"/>
    <s v="PC Hardware"/>
    <s v="PC HARDWARE REQUEST GLOBAL SUPPORT"/>
    <s v="Order additional computer"/>
    <s v="Provide extra computer"/>
    <s v="Closed Complete"/>
    <s v="GLOBAL OSS SUPPORT TEAM(FMO)"/>
    <x v="7"/>
    <s v="shashi.kumar_1@philips.com"/>
    <m/>
    <s v="system"/>
    <d v="2022-02-25T10:25:48"/>
    <d v="2022-02-16T10:25:50"/>
    <d v="2022-02-18T10:47:29"/>
    <s v="SHASHI KUMAR"/>
    <n v="470770"/>
    <m/>
    <x v="0"/>
    <s v="PIC, Bengaluru"/>
  </r>
  <r>
    <s v="SCTASK2846456"/>
    <s v="RITM2541439"/>
    <s v="PC Hardware"/>
    <s v="PC HARDWARE REQUEST GLOBAL SUPPORT"/>
    <s v="Return user equipment"/>
    <s v="Collect device from requestor"/>
    <s v="Closed Complete"/>
    <s v="GLOBAL OSS SUPPORT TEAM(FMO)"/>
    <x v="9"/>
    <s v="niteen.tikone@philips.com"/>
    <m/>
    <s v="system"/>
    <d v="2022-02-24T14:09:02"/>
    <d v="2022-02-16T11:09:04"/>
    <d v="2022-02-18T08:54:19"/>
    <s v="Niteen Tikone"/>
    <n v="470467"/>
    <m/>
    <x v="0"/>
    <s v="Pune"/>
  </r>
  <r>
    <s v="SCTASK2846476"/>
    <s v="RITM2541448"/>
    <s v="PC Hardware"/>
    <s v="PC HARDWARE REQUEST GLOBAL SUPPORT"/>
    <s v="Asset change - change owner of an equipment"/>
    <s v="Update owner's information for existing device"/>
    <s v="Closed Complete"/>
    <s v="GLOBAL OSS SUPPORT TEAM(FMO)"/>
    <x v="9"/>
    <s v="niteen.tikone@philips.com"/>
    <m/>
    <s v="system"/>
    <d v="2022-02-23T11:15:38"/>
    <d v="2022-02-16T11:15:40"/>
    <d v="2022-02-18T08:56:21"/>
    <s v="Niteen Tikone"/>
    <n v="473595"/>
    <m/>
    <x v="0"/>
    <s v="Pune"/>
  </r>
  <r>
    <s v="SCTASK2846519"/>
    <s v="RITM2541310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3-01T11:29:34"/>
    <d v="2022-02-16T11:29:36"/>
    <d v="2022-02-18T12:05:47"/>
    <s v="Nirmal Raj P"/>
    <n v="470770"/>
    <m/>
    <x v="2"/>
    <s v="PIC, Bengaluru"/>
  </r>
  <r>
    <s v="SCTASK2846600"/>
    <s v="RITM2541525"/>
    <s v="On-Boarding"/>
    <s v="On-Boarding Global Support"/>
    <s v="Engineering Worker"/>
    <s v="PC"/>
    <s v="Closed Complete"/>
    <s v="GLOBAL OSS SUPPORT TEAM(FMO)"/>
    <x v="7"/>
    <s v="shashi.kumar_1@philips.com"/>
    <m/>
    <s v="system"/>
    <d v="2022-02-25T11:44:29"/>
    <d v="2022-02-16T11:44:33"/>
    <d v="2022-02-18T12:05:55"/>
    <s v="SHASHI KUMAR"/>
    <n v="470770"/>
    <m/>
    <x v="0"/>
    <s v="PIC, Bengaluru"/>
  </r>
  <r>
    <s v="SCTASK2847181"/>
    <s v="RITM2541995"/>
    <s v="Off-Boarding"/>
    <s v="Off-Boarding Global Support"/>
    <s v="Employee / Contingent worker - Offboarding"/>
    <s v="Asset retrieval"/>
    <s v="Closed Complete"/>
    <s v="GLOBAL OSS SUPPORT TEAM(FMO)"/>
    <x v="0"/>
    <s v="manjunath.k@philips.com"/>
    <m/>
    <s v="system"/>
    <d v="2022-02-25T14:26:50"/>
    <d v="2022-02-16T14:26:53"/>
    <d v="2022-02-18T11:28:30"/>
    <s v="Manjunath K"/>
    <n v="470770"/>
    <m/>
    <x v="0"/>
    <s v="PIC, Bengaluru"/>
  </r>
  <r>
    <s v="SCTASK2847931"/>
    <s v="RITM2542533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5T11:00:00"/>
    <d v="2022-02-16T18:00:05"/>
    <d v="2022-02-18T12:59:56"/>
    <s v="Manjunath K"/>
    <n v="149313"/>
    <m/>
    <x v="0"/>
    <s v="PIC, Bengaluru"/>
  </r>
  <r>
    <s v="SCTASK2848318"/>
    <s v="RITM2542102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1"/>
    <s v="kiran.kagawad@philips.com"/>
    <m/>
    <s v="system"/>
    <d v="2022-03-01T17:00:00"/>
    <d v="2022-02-17T00:36:57"/>
    <d v="2022-02-18T10:38:31"/>
    <s v="Kiran Kagawad"/>
    <n v="470770"/>
    <m/>
    <x v="1"/>
    <e v="#N/A"/>
  </r>
  <r>
    <s v="SCTASK2848579"/>
    <s v="RITM2543076"/>
    <s v="On-Boarding"/>
    <s v="On-Boarding Global Support"/>
    <s v="Mobile Worker"/>
    <s v="PC"/>
    <s v="Closed Complete"/>
    <s v="GLOBAL OSS SUPPORT TEAM(FMO)"/>
    <x v="7"/>
    <s v="shashi.kumar_1@philips.com"/>
    <m/>
    <s v="system"/>
    <d v="2022-03-04T05:46:35"/>
    <d v="2022-02-17T05:49:20"/>
    <d v="2022-02-18T12:06:23"/>
    <s v="SHASHI KUMAR"/>
    <n v="470770"/>
    <m/>
    <x v="0"/>
    <s v="PIC, Bengaluru"/>
  </r>
  <r>
    <s v="SCTASK2848590"/>
    <s v="RITM2543079"/>
    <s v="On-Boarding"/>
    <s v="On-Boarding Global Support"/>
    <s v="Mobile Worker"/>
    <s v="PC"/>
    <s v="Closed Complete"/>
    <s v="GLOBAL OSS SUPPORT TEAM(FMO)"/>
    <x v="7"/>
    <s v="shashi.kumar_1@philips.com"/>
    <m/>
    <s v="system"/>
    <d v="2022-03-01T05:52:56"/>
    <d v="2022-02-17T05:53:48"/>
    <d v="2022-02-18T12:06:48"/>
    <s v="SHASHI KUMAR"/>
    <n v="470770"/>
    <m/>
    <x v="0"/>
    <s v="PIC, Bengaluru"/>
  </r>
  <r>
    <s v="SCTASK2848603"/>
    <s v="RITM2543037"/>
    <s v="On-Boarding"/>
    <s v="On-Boarding Global Support"/>
    <s v="IT Onboarding - Standard Hardware Request"/>
    <s v="Mouse/Headset"/>
    <s v="Closed Complete"/>
    <s v="GLOBAL OSS SUPPORT TEAM(FMO)"/>
    <x v="7"/>
    <s v="shashi.kumar_1@philips.com"/>
    <m/>
    <s v="system"/>
    <d v="2022-03-01T06:04:28"/>
    <d v="2022-02-17T06:04:29"/>
    <d v="2022-02-18T05:35:13"/>
    <s v="SHASHI KUMAR"/>
    <n v="470467"/>
    <m/>
    <x v="0"/>
    <s v="PIC, Bengaluru"/>
  </r>
  <r>
    <s v="SCTASK2848605"/>
    <s v="RITM2543037"/>
    <s v="On-Boarding"/>
    <s v="On-Boarding Global Support"/>
    <s v="IT Onboarding - Standard Hardware Request"/>
    <s v="Prepare PC"/>
    <s v="Closed Complete"/>
    <s v="GLOBAL OSS SUPPORT TEAM(FMO)"/>
    <x v="7"/>
    <s v="shashi.kumar_1@philips.com"/>
    <m/>
    <s v="system"/>
    <d v="2022-03-01T06:04:28"/>
    <d v="2022-02-17T06:04:29"/>
    <d v="2022-02-18T12:07:21"/>
    <s v="SHASHI KUMAR"/>
    <n v="470467"/>
    <m/>
    <x v="0"/>
    <s v="PIC, Bengaluru"/>
  </r>
  <r>
    <s v="SCTASK2848672"/>
    <s v="RITM2543110"/>
    <s v="On-Boarding"/>
    <s v="On-Boarding Global Support"/>
    <s v="Contractor - Onboarding / Rehire"/>
    <s v="Keyboard / Mouse / USB"/>
    <s v="Closed Complete"/>
    <s v="HP GLOBAL OSS SUPPORT TEAM"/>
    <x v="9"/>
    <s v="niteen.tikone@philips.com"/>
    <m/>
    <s v="system"/>
    <d v="2022-03-31T07:53:42"/>
    <d v="2022-02-17T06:54:04"/>
    <d v="2022-02-18T08:32:36"/>
    <s v="Niteen Tikone"/>
    <n v="473595"/>
    <m/>
    <x v="0"/>
    <s v="Pune"/>
  </r>
  <r>
    <s v="SCTASK2848686"/>
    <s v="RITM2543149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3"/>
    <s v="Pavan.Kenera@philips.com"/>
    <m/>
    <s v="system"/>
    <d v="2022-03-01T17:00:00"/>
    <d v="2022-02-17T06:59:58"/>
    <d v="2022-02-18T13:16:48"/>
    <s v="Pavan Kenera"/>
    <n v="470770"/>
    <m/>
    <x v="2"/>
    <s v="PIC, Bengaluru"/>
  </r>
  <r>
    <s v="SCTASK2848755"/>
    <s v="RITM2543212"/>
    <s v="On-Boarding"/>
    <s v="On-Boarding Global Support"/>
    <s v="Engineering Worker"/>
    <s v="Keyboard / Mouse / USB"/>
    <s v="Closed Complete"/>
    <s v="GLOBAL OSS SUPPORT TEAM(FMO)"/>
    <x v="9"/>
    <s v="niteen.tikone@philips.com"/>
    <m/>
    <s v="system"/>
    <d v="2022-02-28T07:28:21"/>
    <d v="2022-02-17T07:33:44"/>
    <d v="2022-02-18T08:59:27"/>
    <s v="Niteen Tikone"/>
    <n v="474053"/>
    <m/>
    <x v="0"/>
    <s v="Pune"/>
  </r>
  <r>
    <s v="SCTASK2848770"/>
    <s v="RITM2543219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5"/>
    <s v="p.nirmalraj@philips.com"/>
    <m/>
    <s v="system"/>
    <d v="2022-03-01T17:00:00"/>
    <d v="2022-02-17T07:39:45"/>
    <d v="2022-02-18T09:58:32"/>
    <s v="Nirmal Raj P"/>
    <n v="470770"/>
    <m/>
    <x v="2"/>
    <s v="PIC, Bengaluru"/>
  </r>
  <r>
    <s v="SCTASK2848778"/>
    <s v="RITM2529267"/>
    <s v="On-Boarding"/>
    <s v="On-Boarding Global Support"/>
    <s v="IT Onboarding - Standard Hardware Request"/>
    <s v="Mouse/Headset"/>
    <s v="Closed Complete"/>
    <s v="GLOBAL OSS SUPPORT TEAM(FMO)"/>
    <x v="7"/>
    <s v="shashi.kumar_1@philips.com"/>
    <m/>
    <s v="system"/>
    <d v="2022-03-04T07:43:29"/>
    <d v="2022-02-17T07:43:31"/>
    <d v="2022-02-18T05:35:31"/>
    <s v="SHASHI KUMAR"/>
    <n v="470770"/>
    <m/>
    <x v="0"/>
    <s v="PIC, Bengaluru"/>
  </r>
  <r>
    <s v="SCTASK2848780"/>
    <s v="RITM2529267"/>
    <s v="On-Boarding"/>
    <s v="On-Boarding Global Support"/>
    <s v="IT Onboarding - Standard Hardware Request"/>
    <s v="Prepare PC"/>
    <s v="Closed Complete"/>
    <s v="GLOBAL OSS SUPPORT TEAM(FMO)"/>
    <x v="7"/>
    <s v="shashi.kumar_1@philips.com"/>
    <m/>
    <s v="system"/>
    <d v="2022-03-04T07:43:29"/>
    <d v="2022-02-17T07:43:31"/>
    <d v="2022-02-18T12:07:48"/>
    <s v="SHASHI KUMAR"/>
    <n v="470770"/>
    <m/>
    <x v="0"/>
    <s v="PIC, Bengaluru"/>
  </r>
  <r>
    <s v="SCTASK2848812"/>
    <s v="RITM2543254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07:57:40"/>
    <d v="2022-02-17T07:57:43"/>
    <d v="2022-02-18T08:12:09"/>
    <s v="Niteen Tikone"/>
    <n v="474053"/>
    <m/>
    <x v="0"/>
    <s v="Pune"/>
  </r>
  <r>
    <s v="SCTASK2848825"/>
    <s v="RITM2543262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08:02:03"/>
    <d v="2022-02-17T08:02:07"/>
    <d v="2022-02-18T08:16:19"/>
    <s v="Niteen Tikone"/>
    <n v="474053"/>
    <m/>
    <x v="0"/>
    <s v="Pune"/>
  </r>
  <r>
    <s v="SCTASK2848855"/>
    <s v="RITM2524388"/>
    <s v="On-Boarding"/>
    <s v="On-Boarding Global Support"/>
    <s v="IT Onboarding - Standard Hardware Request"/>
    <s v="Mouse/Headset"/>
    <s v="Closed Complete"/>
    <s v="GLOBAL OSS SUPPORT TEAM(FMO)"/>
    <x v="7"/>
    <s v="shashi.kumar_1@philips.com"/>
    <m/>
    <s v="system"/>
    <d v="2022-03-04T08:11:41"/>
    <d v="2022-02-17T08:11:43"/>
    <d v="2022-02-18T05:35:46"/>
    <s v="SHASHI KUMAR"/>
    <n v="470770"/>
    <m/>
    <x v="0"/>
    <s v="PIC, Bengaluru"/>
  </r>
  <r>
    <s v="SCTASK2848857"/>
    <s v="RITM2524388"/>
    <s v="On-Boarding"/>
    <s v="On-Boarding Global Support"/>
    <s v="IT Onboarding - Standard Hardware Request"/>
    <s v="Prepare PC"/>
    <s v="Closed Complete"/>
    <s v="GLOBAL OSS SUPPORT TEAM(FMO)"/>
    <x v="7"/>
    <s v="shashi.kumar_1@philips.com"/>
    <m/>
    <s v="system"/>
    <d v="2022-03-04T08:11:41"/>
    <d v="2022-02-17T08:11:43"/>
    <d v="2022-02-18T12:08:18"/>
    <s v="SHASHI KUMAR"/>
    <n v="470770"/>
    <m/>
    <x v="0"/>
    <s v="PIC, Bengaluru"/>
  </r>
  <r>
    <s v="SCTASK2848862"/>
    <s v="RITM2543285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08:13:00"/>
    <d v="2022-02-17T08:13:04"/>
    <d v="2022-02-18T08:18:56"/>
    <s v="Niteen Tikone"/>
    <n v="474053"/>
    <m/>
    <x v="0"/>
    <s v="Pune"/>
  </r>
  <r>
    <s v="SCTASK2848900"/>
    <s v="RITM2543315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2"/>
    <s v="sunil.s_1@philips.com"/>
    <m/>
    <s v="system"/>
    <d v="2022-03-01T17:00:00"/>
    <d v="2022-02-17T08:29:05"/>
    <d v="2022-02-18T08:15:33"/>
    <s v="Sunil S"/>
    <n v="470770"/>
    <m/>
    <x v="1"/>
    <e v="#N/A"/>
  </r>
  <r>
    <s v="SCTASK2848975"/>
    <s v="RITM2543105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3"/>
    <s v="Pavan.Kenera@philips.com"/>
    <m/>
    <s v="system"/>
    <d v="2022-03-01T17:00:00"/>
    <d v="2022-02-17T08:34:39"/>
    <d v="2022-02-18T13:06:58"/>
    <s v="Pavan Kenera"/>
    <n v="470770"/>
    <m/>
    <x v="2"/>
    <s v="PIC, Bengaluru"/>
  </r>
  <r>
    <s v="SCTASK2848980"/>
    <s v="RITM2543123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3-01T17:00:00"/>
    <d v="2022-02-17T08:37:10"/>
    <d v="2022-02-18T12:07:33"/>
    <s v="Nirmal Raj P"/>
    <n v="470770"/>
    <m/>
    <x v="2"/>
    <s v="PIC, Bengaluru"/>
  </r>
  <r>
    <s v="SCTASK2849087"/>
    <s v="RITM2543416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2T09:04:40"/>
    <d v="2022-02-17T09:04:42"/>
    <d v="2022-02-18T05:32:56"/>
    <s v="P Mahesh"/>
    <n v="470770"/>
    <m/>
    <x v="2"/>
    <s v="PIC, Bengaluru"/>
  </r>
  <r>
    <s v="SCTASK2849106"/>
    <s v="RITM2543428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3"/>
    <s v="Pavan.Kenera@philips.com"/>
    <m/>
    <s v="system"/>
    <d v="2022-03-02T09:08:07"/>
    <d v="2022-02-17T09:08:09"/>
    <d v="2022-02-18T13:14:29"/>
    <s v="Pavan Kenera"/>
    <n v="470770"/>
    <m/>
    <x v="2"/>
    <s v="PIC, Bengaluru"/>
  </r>
  <r>
    <s v="SCTASK2849177"/>
    <s v="RITM2543016"/>
    <s v="On-Boarding"/>
    <s v="On-Boarding Global Support"/>
    <s v="IT Onboarding - Standard Hardware Request"/>
    <s v="Mouse/Headset"/>
    <s v="Closed Complete"/>
    <s v="GLOBAL OSS SUPPORT TEAM(FMO)"/>
    <x v="9"/>
    <s v="niteen.tikone@philips.com"/>
    <m/>
    <s v="system"/>
    <d v="2022-02-28T09:26:00"/>
    <d v="2022-02-17T09:26:02"/>
    <d v="2022-02-18T09:02:36"/>
    <s v="Niteen Tikone"/>
    <n v="470467"/>
    <m/>
    <x v="0"/>
    <s v="Pune"/>
  </r>
  <r>
    <s v="SCTASK2849358"/>
    <s v="RITM2543636"/>
    <s v="Off-Boarding"/>
    <s v="Off-Boarding Global Support"/>
    <s v="Employee / Contingent worker - Offboarding"/>
    <s v="Asset retrieval"/>
    <s v="Closed Complete"/>
    <s v="GLOBAL OSS SUPPORT TEAM(FMO)"/>
    <x v="9"/>
    <s v="niteen.tikone@philips.com"/>
    <m/>
    <s v="system"/>
    <d v="2022-02-28T10:23:30"/>
    <d v="2022-02-17T10:23:33"/>
    <d v="2022-02-18T09:03:52"/>
    <s v="Niteen Tikone"/>
    <n v="470467"/>
    <m/>
    <x v="0"/>
    <s v="Pune"/>
  </r>
  <r>
    <s v="SCTASK2849410"/>
    <s v="RITM2543644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3"/>
    <s v="Pavan.Kenera@philips.com"/>
    <m/>
    <s v="system"/>
    <d v="2022-03-02T10:37:34"/>
    <d v="2022-02-17T10:37:36"/>
    <d v="2022-02-18T12:57:56"/>
    <s v="Pavan Kenera"/>
    <n v="470770"/>
    <m/>
    <x v="2"/>
    <s v="PIC, Bengaluru"/>
  </r>
  <r>
    <s v="SCTASK2849467"/>
    <s v="RITM2528170"/>
    <s v="PC Hardware"/>
    <s v="PC HARDWARE REQUEST GLOBAL SUPPORT"/>
    <s v="Order additional computer"/>
    <s v="Provide extra computer"/>
    <s v="Closed Complete"/>
    <s v="GLOBAL OSS SUPPORT TEAM(FMO)"/>
    <x v="7"/>
    <s v="shashi.kumar_1@philips.com"/>
    <m/>
    <s v="system"/>
    <d v="2022-02-28T10:52:37"/>
    <d v="2022-02-17T10:52:39"/>
    <d v="2022-02-18T06:36:56"/>
    <s v="SHASHI KUMAR"/>
    <n v="470770"/>
    <m/>
    <x v="0"/>
    <s v="PIC, Bengaluru"/>
  </r>
  <r>
    <s v="SCTASK2849709"/>
    <s v="RITM2543902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3"/>
    <s v="Pavan.Kenera@philips.com"/>
    <m/>
    <s v="system"/>
    <d v="2022-03-02T11:57:49"/>
    <d v="2022-02-17T11:57:51"/>
    <d v="2022-02-18T13:10:23"/>
    <s v="Pavan Kenera"/>
    <n v="470770"/>
    <m/>
    <x v="2"/>
    <s v="PIC, Bengaluru"/>
  </r>
  <r>
    <s v="SCTASK2849813"/>
    <s v="RITM2543929"/>
    <s v="On-Boarding"/>
    <s v="On-Boarding Global Support"/>
    <s v="Contractor - Onboarding / Rehire"/>
    <s v="Keyboard / Mouse / USB"/>
    <s v="Closed Complete"/>
    <s v="HP GLOBAL OSS SUPPORT TEAM"/>
    <x v="7"/>
    <s v="shashi.kumar_1@philips.com"/>
    <m/>
    <s v="system"/>
    <d v="2022-02-28T12:22:35"/>
    <d v="2022-02-17T12:22:55"/>
    <d v="2022-02-18T11:02:52"/>
    <s v="SHASHI KUMAR"/>
    <n v="470770"/>
    <m/>
    <x v="0"/>
    <s v="PIC, Bengaluru"/>
  </r>
  <r>
    <s v="SCTASK2849842"/>
    <s v="RITM2544034"/>
    <s v="On-Boarding"/>
    <s v="On-Boarding Global Support"/>
    <s v="Contractor - Onboarding / Rehire"/>
    <s v="Keyboard / Mouse / USB"/>
    <s v="Closed Complete"/>
    <s v="HP GLOBAL OSS SUPPORT TEAM"/>
    <x v="7"/>
    <s v="shashi.kumar_1@philips.com"/>
    <m/>
    <s v="system"/>
    <d v="2022-02-28T12:28:26"/>
    <d v="2022-02-17T12:28:45"/>
    <d v="2022-02-18T11:03:37"/>
    <s v="SHASHI KUMAR"/>
    <n v="470770"/>
    <m/>
    <x v="0"/>
    <s v="PIC, Bengaluru"/>
  </r>
  <r>
    <s v="SCTASK2849848"/>
    <s v="RITM2544023"/>
    <s v="On-Boarding"/>
    <s v="On-Boarding Global Support"/>
    <s v="Contractor - Onboarding / Rehire"/>
    <s v="Keyboard / Mouse / USB"/>
    <s v="Closed Complete"/>
    <s v="HP GLOBAL OSS SUPPORT TEAM"/>
    <x v="7"/>
    <s v="shashi.kumar_1@philips.com"/>
    <m/>
    <s v="system"/>
    <d v="2022-02-28T12:28:47"/>
    <d v="2022-02-17T12:29:01"/>
    <d v="2022-02-18T11:03:54"/>
    <s v="SHASHI KUMAR"/>
    <n v="470770"/>
    <m/>
    <x v="0"/>
    <s v="PIC, Bengaluru"/>
  </r>
  <r>
    <s v="SCTASK2849907"/>
    <s v="RITM2544080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2T12:43:19"/>
    <d v="2022-02-17T12:43:21"/>
    <d v="2022-02-18T12:12:18"/>
    <s v="P Mahesh"/>
    <n v="470770"/>
    <m/>
    <x v="2"/>
    <s v="PIC, Bengaluru"/>
  </r>
  <r>
    <s v="SCTASK2850197"/>
    <s v="RITM2544291"/>
    <s v="On-Boarding"/>
    <s v="On-Boarding Global Support"/>
    <s v="Engineering Worker"/>
    <s v="PC"/>
    <s v="Closed Complete"/>
    <s v="GLOBAL OSS SUPPORT TEAM(FMO)"/>
    <x v="7"/>
    <s v="shashi.kumar_1@philips.com"/>
    <m/>
    <s v="system"/>
    <d v="2022-02-28T14:04:06"/>
    <d v="2022-02-17T14:04:09"/>
    <d v="2022-02-18T12:08:54"/>
    <s v="SHASHI KUMAR"/>
    <n v="470770"/>
    <m/>
    <x v="0"/>
    <s v="PIC, Bengaluru"/>
  </r>
  <r>
    <s v="SCTASK2850227"/>
    <s v="RITM2544318"/>
    <s v="On-Boarding"/>
    <s v="On-Boarding Global Support"/>
    <s v="Engineering Worker"/>
    <s v="Keyboard / Mouse / USB"/>
    <s v="Closed Complete"/>
    <s v="GLOBAL OSS SUPPORT TEAM(FMO)"/>
    <x v="9"/>
    <s v="niteen.tikone@philips.com"/>
    <m/>
    <s v="system"/>
    <d v="2022-02-28T14:14:32"/>
    <d v="2022-02-17T14:14:35"/>
    <d v="2022-02-18T08:21:11"/>
    <s v="Niteen Tikone"/>
    <n v="474053"/>
    <m/>
    <x v="0"/>
    <s v="Pune"/>
  </r>
  <r>
    <s v="SCTASK2850448"/>
    <s v="RITM2544524"/>
    <s v="On-Boarding"/>
    <s v="On-Boarding Global Support"/>
    <s v="Mobile Worker"/>
    <s v="PC"/>
    <s v="Closed Complete"/>
    <s v="GLOBAL OSS SUPPORT TEAM(FMO)"/>
    <x v="7"/>
    <s v="shashi.kumar_1@philips.com"/>
    <m/>
    <s v="system"/>
    <d v="2022-02-28T15:27:08"/>
    <d v="2022-02-17T15:27:11"/>
    <d v="2022-02-18T12:09:26"/>
    <s v="SHASHI KUMAR"/>
    <n v="470770"/>
    <m/>
    <x v="0"/>
    <s v="PIC, Bengaluru"/>
  </r>
  <r>
    <s v="SCTASK2850449"/>
    <s v="RITM2544524"/>
    <s v="On-Boarding"/>
    <s v="On-Boarding Global Support"/>
    <s v="Mobile Worker"/>
    <s v="Keyboard / Mouse / USB"/>
    <s v="Closed Complete"/>
    <s v="GLOBAL OSS SUPPORT TEAM(FMO)"/>
    <x v="7"/>
    <s v="shashi.kumar_1@philips.com"/>
    <m/>
    <s v="system"/>
    <d v="2022-02-28T15:27:08"/>
    <d v="2022-02-17T15:27:11"/>
    <d v="2022-02-18T11:04:08"/>
    <s v="SHASHI KUMAR"/>
    <n v="470770"/>
    <m/>
    <x v="0"/>
    <s v="PIC, Bengaluru"/>
  </r>
  <r>
    <s v="SCTASK2850640"/>
    <s v="RITM2544670"/>
    <s v="On-Boarding"/>
    <s v="On-Boarding Global Support"/>
    <s v="Desk Worker"/>
    <s v="Keyboard / Mouse / USB"/>
    <s v="Closed Complete"/>
    <s v="GLOBAL OSS SUPPORT TEAM(FMO)"/>
    <x v="9"/>
    <s v="niteen.tikone@philips.com"/>
    <m/>
    <s v="system"/>
    <d v="2022-02-28T16:22:32"/>
    <d v="2022-02-17T16:22:35"/>
    <d v="2022-02-18T08:22:20"/>
    <s v="Niteen Tikone"/>
    <n v="474053"/>
    <m/>
    <x v="0"/>
    <s v="Pune"/>
  </r>
  <r>
    <s v="SCTASK2850876"/>
    <s v="RITM2544846"/>
    <s v="On-Boarding"/>
    <s v="On-Boarding Global Support"/>
    <s v="Mobile Worker"/>
    <s v="PC"/>
    <s v="Closed Complete"/>
    <s v="GLOBAL OSS SUPPORT TEAM(FMO)"/>
    <x v="7"/>
    <s v="shashi.kumar_1@philips.com"/>
    <m/>
    <s v="system"/>
    <d v="2022-02-28T17:49:59"/>
    <d v="2022-02-17T17:50:02"/>
    <d v="2022-02-18T12:09:52"/>
    <s v="SHASHI KUMAR"/>
    <n v="470770"/>
    <m/>
    <x v="0"/>
    <s v="PIC, Bengaluru"/>
  </r>
  <r>
    <s v="SCTASK2850877"/>
    <s v="RITM2544846"/>
    <s v="On-Boarding"/>
    <s v="On-Boarding Global Support"/>
    <s v="Mobile Worker"/>
    <s v="Keyboard / Mouse / USB"/>
    <s v="Closed Complete"/>
    <s v="GLOBAL OSS SUPPORT TEAM(FMO)"/>
    <x v="7"/>
    <s v="shashi.kumar_1@philips.com"/>
    <m/>
    <s v="system"/>
    <d v="2022-02-28T17:49:59"/>
    <d v="2022-02-17T17:50:02"/>
    <d v="2022-02-18T11:02:29"/>
    <s v="SHASHI KUMAR"/>
    <n v="470770"/>
    <m/>
    <x v="0"/>
    <s v="PIC, Bengaluru"/>
  </r>
  <r>
    <s v="SCTASK2850939"/>
    <s v="RITM2544897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18:26:33"/>
    <d v="2022-02-17T18:26:36"/>
    <d v="2022-02-18T08:23:35"/>
    <s v="Niteen Tikone"/>
    <n v="474053"/>
    <m/>
    <x v="0"/>
    <s v="Pune"/>
  </r>
  <r>
    <s v="SCTASK2850946"/>
    <s v="RITM2544898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18:30:53"/>
    <d v="2022-02-17T18:30:56"/>
    <d v="2022-02-18T08:24:37"/>
    <s v="Niteen Tikone"/>
    <n v="474053"/>
    <m/>
    <x v="0"/>
    <s v="Pune"/>
  </r>
  <r>
    <s v="SCTASK2850968"/>
    <s v="RITM2544911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18:38:05"/>
    <d v="2022-02-17T18:38:08"/>
    <d v="2022-02-18T08:26:24"/>
    <s v="Niteen Tikone"/>
    <n v="474053"/>
    <m/>
    <x v="0"/>
    <s v="Pune"/>
  </r>
  <r>
    <s v="SCTASK2850988"/>
    <s v="RITM2544921"/>
    <s v="On-Boarding"/>
    <s v="On-Boarding Global Support"/>
    <s v="Mobile Worker"/>
    <s v="Keyboard / Mouse / USB"/>
    <s v="Closed Complete"/>
    <s v="GLOBAL OSS SUPPORT TEAM(FMO)"/>
    <x v="9"/>
    <s v="niteen.tikone@philips.com"/>
    <m/>
    <s v="system"/>
    <d v="2022-02-28T18:43:22"/>
    <d v="2022-02-17T18:43:25"/>
    <d v="2022-02-18T08:27:39"/>
    <s v="Niteen Tikone"/>
    <n v="474053"/>
    <m/>
    <x v="0"/>
    <s v="Pune"/>
  </r>
  <r>
    <s v="SCTASK2851409"/>
    <s v="RITM2540697"/>
    <s v="On-Boarding"/>
    <s v="On-Boarding Global Support"/>
    <s v="IT Onboarding - Standard Hardware Request"/>
    <s v="Mouse/Headset"/>
    <s v="Closed Complete"/>
    <s v="GLOBAL OSS SUPPORT TEAM(FMO)"/>
    <x v="9"/>
    <s v="niteen.tikone@philips.com"/>
    <m/>
    <s v="system"/>
    <d v="2022-03-01T02:10:51"/>
    <d v="2022-02-18T02:10:53"/>
    <d v="2022-02-18T09:11:55"/>
    <s v="Niteen Tikone"/>
    <n v="470770"/>
    <m/>
    <x v="0"/>
    <s v="Pune"/>
  </r>
  <r>
    <s v="SCTASK2851662"/>
    <s v="RITM2545375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8T11:00:00"/>
    <d v="2022-02-18T06:34:25"/>
    <d v="2022-02-18T07:30:12"/>
    <s v="Manjunath K"/>
    <n v="470770"/>
    <m/>
    <x v="0"/>
    <s v="PIC, Bengaluru"/>
  </r>
  <r>
    <s v="SCTASK2851760"/>
    <s v="RITM2545456"/>
    <s v="Connectivity (Network) LAN Service"/>
    <s v="NETWORK INDIA SUPPORT"/>
    <s v="LAN: (De)activate wall-outlet - India LAN"/>
    <s v="Network India Support"/>
    <s v="Closed Complete"/>
    <s v="PH INDIA NETWORK SUPPORT TEAM"/>
    <x v="10"/>
    <s v="arshad.shaikh@philips.com"/>
    <m/>
    <s v="system"/>
    <d v="2022-03-01T07:39:10"/>
    <d v="2022-02-18T07:39:13"/>
    <d v="2022-02-18T11:58:57"/>
    <s v="Arshad Shaikh"/>
    <n v="474053"/>
    <m/>
    <x v="4"/>
    <s v="Pune"/>
  </r>
  <r>
    <s v="SCTASK2851791"/>
    <s v="RITM2545474"/>
    <s v="On-Boarding"/>
    <s v="On-Boarding Global Support"/>
    <s v="Engineering Worker"/>
    <s v="Keyboard / Mouse / USB"/>
    <s v="Closed Complete"/>
    <s v="GLOBAL OSS SUPPORT TEAM(FMO)"/>
    <x v="9"/>
    <s v="niteen.tikone@philips.com"/>
    <m/>
    <s v="system"/>
    <d v="2022-03-01T07:51:27"/>
    <d v="2022-02-18T07:51:30"/>
    <d v="2022-02-18T08:28:51"/>
    <s v="Niteen Tikone"/>
    <n v="474053"/>
    <m/>
    <x v="0"/>
    <s v="Pune"/>
  </r>
  <r>
    <s v="SCTASK2851811"/>
    <s v="RITM2545486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8T11:00:00"/>
    <d v="2022-02-18T07:58:14"/>
    <d v="2022-02-18T13:24:41"/>
    <s v="Manjunath K"/>
    <n v="470770"/>
    <m/>
    <x v="0"/>
    <s v="PIC, Bengaluru"/>
  </r>
  <r>
    <s v="SCTASK2851823"/>
    <s v="RITM2545491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8T11:00:59"/>
    <d v="2022-02-18T08:01:01"/>
    <d v="2022-02-18T13:28:24"/>
    <s v="Manjunath K"/>
    <n v="470770"/>
    <m/>
    <x v="0"/>
    <s v="PIC, Bengaluru"/>
  </r>
  <r>
    <s v="SCTASK2851839"/>
    <s v="RITM2545503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8"/>
    <s v="Mahesh.P@philips.com"/>
    <m/>
    <s v="system"/>
    <d v="2022-03-02T17:00:00"/>
    <d v="2022-02-18T08:10:13"/>
    <d v="2022-02-18T12:10:04"/>
    <s v="P Mahesh"/>
    <n v="470770"/>
    <m/>
    <x v="2"/>
    <s v="PIC, Bengaluru"/>
  </r>
  <r>
    <s v="SCTASK2852138"/>
    <s v="RITM2545596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3-03T09:49:21"/>
    <d v="2022-02-18T09:49:23"/>
    <d v="2022-02-18T13:06:42"/>
    <s v="Nirmal Raj P"/>
    <n v="470770"/>
    <m/>
    <x v="2"/>
    <s v="PIC, Bengaluru"/>
  </r>
  <r>
    <s v="SCTASK2852160"/>
    <s v="RITM2545326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3-03T09:56:40"/>
    <d v="2022-02-18T09:56:42"/>
    <d v="2022-02-18T12:06:19"/>
    <s v="Nirmal Raj P"/>
    <n v="470770"/>
    <m/>
    <x v="2"/>
    <s v="PIC, Bengaluru"/>
  </r>
  <r>
    <s v="SCTASK2852194"/>
    <s v="RITM2545711"/>
    <s v="IT4R&amp;D Services India"/>
    <s v="R&amp;D INDIA Software/Installation SUPPORT"/>
    <s v="HT India R&amp;D Licensed software orders"/>
    <s v="HT India R&amp;D Licensed software orders"/>
    <s v="Closed Complete"/>
    <s v="PH PIC TSRD SUPPORT TEAM"/>
    <x v="5"/>
    <s v="p.nirmalraj@philips.com"/>
    <m/>
    <s v="system"/>
    <d v="2022-03-03T10:04:53"/>
    <d v="2022-02-18T10:04:55"/>
    <d v="2022-02-18T13:07:28"/>
    <s v="Nirmal Raj P"/>
    <n v="470770"/>
    <m/>
    <x v="2"/>
    <s v="PIC, Bengaluru"/>
  </r>
  <r>
    <s v="SCTASK2852372"/>
    <s v="RITM2545926"/>
    <s v="IT4R&amp;D Services India"/>
    <s v="R&amp;D INDIA Software/Installation SUPPORT"/>
    <s v="HT India R&amp;D infrastructure retirement"/>
    <s v="This tasks is taken care for Virtual systems retirement"/>
    <s v="Closed Complete"/>
    <s v="PH INDIA IT4R&amp;D SUPPORT TEAM"/>
    <x v="11"/>
    <s v="SARATH.KRISHNA@philips.com"/>
    <m/>
    <s v="system"/>
    <d v="2022-03-16T11:12:53"/>
    <d v="2022-02-18T11:12:55"/>
    <d v="2022-02-18T12:36:00"/>
    <s v="SARATH KRISHNA"/>
    <n v="473595"/>
    <m/>
    <x v="2"/>
    <s v="PIC, Bengaluru"/>
  </r>
  <r>
    <s v="SCTASK2852378"/>
    <s v="RITM2545933"/>
    <s v="IT4R&amp;D Services India"/>
    <s v="R&amp;D INDIA Server/ Storage/ Network SUPPORT"/>
    <s v="HT India R&amp;D infrastructure orders"/>
    <s v="HT India R&amp;D infrastructure orders"/>
    <s v="Closed Complete"/>
    <s v="PH INDIA IT4R&amp;D SUPPORT TEAM"/>
    <x v="5"/>
    <s v="p.nirmalraj@philips.com"/>
    <m/>
    <s v="system"/>
    <d v="2022-03-03T11:14:48"/>
    <d v="2022-02-18T11:14:50"/>
    <d v="2022-02-18T13:20:37"/>
    <s v="Nirmal Raj P"/>
    <n v="470770"/>
    <m/>
    <x v="2"/>
    <s v="PIC, Bengaluru"/>
  </r>
  <r>
    <s v="SCTASK2852601"/>
    <s v="RITM2546079"/>
    <s v="PC Hardware"/>
    <s v="PC HARDWARE REQUEST GLOBAL SUPPORT"/>
    <s v="Return user equipment"/>
    <s v="Collect device from requestor"/>
    <s v="Closed Complete"/>
    <s v="GLOBAL OSS SUPPORT TEAM(FMO)"/>
    <x v="0"/>
    <s v="manjunath.k@philips.com"/>
    <m/>
    <s v="system"/>
    <d v="2022-02-28T15:14:26"/>
    <d v="2022-02-18T12:14:28"/>
    <d v="2022-02-18T12:18:17"/>
    <s v="Manjunath K"/>
    <n v="470770"/>
    <m/>
    <x v="0"/>
    <s v="PIC, Bengalur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 rowHeaderCaption="Location" colHeaderCaption="">
  <location ref="A3:V17" firstHeaderRow="1" firstDataRow="2" firstDataCol="4"/>
  <pivotFields count="23">
    <pivotField dataField="1" subtotalTop="0" showAll="0" defaultSubtotal="0"/>
    <pivotField subtotalTop="0" showAll="0" defaultSubtotal="0"/>
    <pivotField axis="axisRow" outline="0" subtotalTop="0" showAll="0" defaultSubtotal="0">
      <items count="5">
        <item x="0"/>
        <item x="1"/>
        <item x="3"/>
        <item x="2"/>
        <item x="4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howAll="0" defaultSubtotal="0"/>
    <pivotField outline="0" subtotalTop="0" showAll="0" defaultSubtotal="0">
      <items count="5">
        <item x="0"/>
        <item x="2"/>
        <item x="3"/>
        <item x="1"/>
        <item x="4"/>
      </items>
    </pivotField>
    <pivotField axis="axisRow" outline="0" subtotalTop="0" showAll="0" sortType="descending" defaultSubtotal="0">
      <items count="9">
        <item x="8"/>
        <item x="0"/>
        <item x="3"/>
        <item x="2"/>
        <item x="6"/>
        <item x="1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defaultSubtotal="0"/>
    <pivotField outline="0" subtotalTop="0" multipleItemSelectionAllowed="1" showAll="0" sortType="descending" defaultSubtotal="0">
      <items count="11">
        <item x="1"/>
        <item x="7"/>
        <item x="9"/>
        <item x="10"/>
        <item x="0"/>
        <item x="4"/>
        <item x="5"/>
        <item x="8"/>
        <item x="2"/>
        <item x="6"/>
        <item x="3"/>
      </items>
    </pivotField>
    <pivotField subtotalTop="0" multipleItemSelectionAllowed="1" showAll="0" defaultSubtotal="0"/>
    <pivotField subtotalTop="0" showAll="0" defaultSubtotal="0"/>
    <pivotField numFmtId="166" subtotalTop="0" showAll="0" defaultSubtotal="0"/>
    <pivotField subtotalTop="0" showAll="0" defaultSubtotal="0"/>
    <pivotField subtotalTop="0" showAll="0" defaultSubtotal="0"/>
    <pivotField numFmtId="167" subtotalTop="0" showAll="0" defaultSubtotal="0"/>
    <pivotField axis="axisCol" subtotalTop="0" showAll="0" sortType="descending" defaultSubtotal="0">
      <items count="17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subtotalTop="0" showAll="0" defaultSubtotal="0"/>
    <pivotField axis="axisRow" outline="0" subtotalTop="0" showAll="0" defaultSubtotal="0">
      <items count="5">
        <item x="2"/>
        <item x="0"/>
        <item x="1"/>
        <item x="3"/>
        <item x="4"/>
      </items>
    </pivotField>
    <pivotField axis="axisRow" outline="0" subtotalTop="0" showAll="0" defaultSubtotal="0">
      <items count="1">
        <item x="0"/>
      </items>
    </pivotField>
  </pivotFields>
  <rowFields count="4">
    <field x="22"/>
    <field x="21"/>
    <field x="9"/>
    <field x="2"/>
  </rowFields>
  <rowItems count="13">
    <i>
      <x/>
      <x/>
      <x v="2"/>
      <x/>
    </i>
    <i r="3">
      <x v="2"/>
    </i>
    <i r="2">
      <x/>
      <x/>
    </i>
    <i r="1">
      <x v="1"/>
      <x v="1"/>
      <x/>
    </i>
    <i r="3">
      <x v="2"/>
    </i>
    <i r="2">
      <x v="3"/>
      <x/>
    </i>
    <i r="3">
      <x v="2"/>
    </i>
    <i r="2">
      <x v="8"/>
      <x v="4"/>
    </i>
    <i r="1">
      <x v="2"/>
      <x v="5"/>
      <x/>
    </i>
    <i r="1">
      <x v="3"/>
      <x v="6"/>
      <x v="1"/>
    </i>
    <i r="2">
      <x v="4"/>
      <x v="1"/>
    </i>
    <i r="1">
      <x v="4"/>
      <x v="7"/>
      <x v="3"/>
    </i>
    <i t="grand">
      <x/>
    </i>
  </rowItems>
  <colFields count="1">
    <field x="19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Incident" fld="0" subtotal="count" baseField="2" baseItem="0"/>
  </dataFields>
  <formats count="783">
    <format dxfId="2791">
      <pivotArea type="all" dataOnly="0" outline="0" fieldPosition="0"/>
    </format>
    <format dxfId="2790">
      <pivotArea outline="0" collapsedLevelsAreSubtotals="1" fieldPosition="0"/>
    </format>
    <format dxfId="2789">
      <pivotArea type="origin" dataOnly="0" labelOnly="1" outline="0" fieldPosition="0"/>
    </format>
    <format dxfId="2788">
      <pivotArea type="topRight" dataOnly="0" labelOnly="1" outline="0" fieldPosition="0"/>
    </format>
    <format dxfId="2787">
      <pivotArea field="21" type="button" dataOnly="0" labelOnly="1" outline="0" axis="axisRow" fieldPosition="1"/>
    </format>
    <format dxfId="2786">
      <pivotArea dataOnly="0" labelOnly="1" grandRow="1" outline="0" fieldPosition="0"/>
    </format>
    <format dxfId="2785">
      <pivotArea dataOnly="0" labelOnly="1" grandCol="1" outline="0" fieldPosition="0"/>
    </format>
    <format dxfId="2784">
      <pivotArea type="all" dataOnly="0" outline="0" fieldPosition="0"/>
    </format>
    <format dxfId="2783">
      <pivotArea outline="0" collapsedLevelsAreSubtotals="1" fieldPosition="0"/>
    </format>
    <format dxfId="2782">
      <pivotArea type="origin" dataOnly="0" labelOnly="1" outline="0" fieldPosition="0"/>
    </format>
    <format dxfId="2781">
      <pivotArea type="topRight" dataOnly="0" labelOnly="1" outline="0" fieldPosition="0"/>
    </format>
    <format dxfId="2780">
      <pivotArea field="21" type="button" dataOnly="0" labelOnly="1" outline="0" axis="axisRow" fieldPosition="1"/>
    </format>
    <format dxfId="2779">
      <pivotArea dataOnly="0" labelOnly="1" grandRow="1" outline="0" fieldPosition="0"/>
    </format>
    <format dxfId="2778">
      <pivotArea dataOnly="0" labelOnly="1" grandCol="1" outline="0" fieldPosition="0"/>
    </format>
    <format dxfId="2777">
      <pivotArea type="origin" dataOnly="0" labelOnly="1" outline="0" fieldPosition="0"/>
    </format>
    <format dxfId="2776">
      <pivotArea field="21" type="button" dataOnly="0" labelOnly="1" outline="0" axis="axisRow" fieldPosition="1"/>
    </format>
    <format dxfId="2775">
      <pivotArea outline="0" collapsedLevelsAreSubtotals="1" fieldPosition="0"/>
    </format>
    <format dxfId="2774">
      <pivotArea grandRow="1" outline="0" collapsedLevelsAreSubtotals="1" fieldPosition="0"/>
    </format>
    <format dxfId="2773">
      <pivotArea dataOnly="0" labelOnly="1" grandRow="1" outline="0" fieldPosition="0"/>
    </format>
    <format dxfId="2772">
      <pivotArea type="origin" dataOnly="0" labelOnly="1" outline="0" fieldPosition="0"/>
    </format>
    <format dxfId="2771">
      <pivotArea type="topRight" dataOnly="0" labelOnly="1" outline="0" fieldPosition="0"/>
    </format>
    <format dxfId="2770">
      <pivotArea field="21" type="button" dataOnly="0" labelOnly="1" outline="0" axis="axisRow" fieldPosition="1"/>
    </format>
    <format dxfId="2769">
      <pivotArea dataOnly="0" labelOnly="1" grandCol="1" outline="0" fieldPosition="0"/>
    </format>
    <format dxfId="2768">
      <pivotArea type="all" dataOnly="0" outline="0" fieldPosition="0"/>
    </format>
    <format dxfId="2767">
      <pivotArea outline="0" collapsedLevelsAreSubtotals="1" fieldPosition="0"/>
    </format>
    <format dxfId="2766">
      <pivotArea type="origin" dataOnly="0" labelOnly="1" outline="0" fieldPosition="0"/>
    </format>
    <format dxfId="2765">
      <pivotArea type="topRight" dataOnly="0" labelOnly="1" outline="0" fieldPosition="0"/>
    </format>
    <format dxfId="2764">
      <pivotArea field="21" type="button" dataOnly="0" labelOnly="1" outline="0" axis="axisRow" fieldPosition="1"/>
    </format>
    <format dxfId="2763">
      <pivotArea dataOnly="0" labelOnly="1" grandRow="1" outline="0" fieldPosition="0"/>
    </format>
    <format dxfId="2762">
      <pivotArea dataOnly="0" labelOnly="1" grandCol="1" outline="0" fieldPosition="0"/>
    </format>
    <format dxfId="2761">
      <pivotArea type="all" dataOnly="0" outline="0" fieldPosition="0"/>
    </format>
    <format dxfId="2760">
      <pivotArea outline="0" collapsedLevelsAreSubtotals="1" fieldPosition="0"/>
    </format>
    <format dxfId="2759">
      <pivotArea type="origin" dataOnly="0" labelOnly="1" outline="0" fieldPosition="0"/>
    </format>
    <format dxfId="2758">
      <pivotArea type="topRight" dataOnly="0" labelOnly="1" outline="0" fieldPosition="0"/>
    </format>
    <format dxfId="2757">
      <pivotArea field="21" type="button" dataOnly="0" labelOnly="1" outline="0" axis="axisRow" fieldPosition="1"/>
    </format>
    <format dxfId="2756">
      <pivotArea dataOnly="0" labelOnly="1" grandRow="1" outline="0" fieldPosition="0"/>
    </format>
    <format dxfId="2755">
      <pivotArea dataOnly="0" labelOnly="1" grandCol="1" outline="0" fieldPosition="0"/>
    </format>
    <format dxfId="2754">
      <pivotArea type="all" dataOnly="0" outline="0" fieldPosition="0"/>
    </format>
    <format dxfId="2753">
      <pivotArea outline="0" collapsedLevelsAreSubtotals="1" fieldPosition="0"/>
    </format>
    <format dxfId="2752">
      <pivotArea type="origin" dataOnly="0" labelOnly="1" outline="0" fieldPosition="0"/>
    </format>
    <format dxfId="2751">
      <pivotArea type="topRight" dataOnly="0" labelOnly="1" outline="0" fieldPosition="0"/>
    </format>
    <format dxfId="2750">
      <pivotArea field="21" type="button" dataOnly="0" labelOnly="1" outline="0" axis="axisRow" fieldPosition="1"/>
    </format>
    <format dxfId="2749">
      <pivotArea dataOnly="0" labelOnly="1" grandRow="1" outline="0" fieldPosition="0"/>
    </format>
    <format dxfId="2748">
      <pivotArea dataOnly="0" labelOnly="1" grandCol="1" outline="0" fieldPosition="0"/>
    </format>
    <format dxfId="2747">
      <pivotArea type="topRight" dataOnly="0" labelOnly="1" outline="0" fieldPosition="0"/>
    </format>
    <format dxfId="2746">
      <pivotArea dataOnly="0" labelOnly="1" grandCol="1" outline="0" fieldPosition="0"/>
    </format>
    <format dxfId="2745">
      <pivotArea type="all" dataOnly="0" outline="0" fieldPosition="0"/>
    </format>
    <format dxfId="2744">
      <pivotArea outline="0" collapsedLevelsAreSubtotals="1" fieldPosition="0"/>
    </format>
    <format dxfId="2743">
      <pivotArea type="origin" dataOnly="0" labelOnly="1" outline="0" fieldPosition="0"/>
    </format>
    <format dxfId="2742">
      <pivotArea type="topRight" dataOnly="0" labelOnly="1" outline="0" fieldPosition="0"/>
    </format>
    <format dxfId="2741">
      <pivotArea field="21" type="button" dataOnly="0" labelOnly="1" outline="0" axis="axisRow" fieldPosition="1"/>
    </format>
    <format dxfId="2740">
      <pivotArea dataOnly="0" labelOnly="1" grandRow="1" outline="0" fieldPosition="0"/>
    </format>
    <format dxfId="2739">
      <pivotArea dataOnly="0" labelOnly="1" grandCol="1" outline="0" fieldPosition="0"/>
    </format>
    <format dxfId="2738">
      <pivotArea type="all" dataOnly="0" outline="0" fieldPosition="0"/>
    </format>
    <format dxfId="2737">
      <pivotArea outline="0" collapsedLevelsAreSubtotals="1" fieldPosition="0"/>
    </format>
    <format dxfId="2736">
      <pivotArea type="origin" dataOnly="0" labelOnly="1" outline="0" fieldPosition="0"/>
    </format>
    <format dxfId="2735">
      <pivotArea type="topRight" dataOnly="0" labelOnly="1" outline="0" fieldPosition="0"/>
    </format>
    <format dxfId="2734">
      <pivotArea field="21" type="button" dataOnly="0" labelOnly="1" outline="0" axis="axisRow" fieldPosition="1"/>
    </format>
    <format dxfId="2733">
      <pivotArea dataOnly="0" labelOnly="1" grandRow="1" outline="0" fieldPosition="0"/>
    </format>
    <format dxfId="2732">
      <pivotArea dataOnly="0" labelOnly="1" grandCol="1" outline="0" fieldPosition="0"/>
    </format>
    <format dxfId="2731">
      <pivotArea type="all" dataOnly="0" outline="0" fieldPosition="0"/>
    </format>
    <format dxfId="2730">
      <pivotArea outline="0" collapsedLevelsAreSubtotals="1" fieldPosition="0"/>
    </format>
    <format dxfId="2729">
      <pivotArea type="origin" dataOnly="0" labelOnly="1" outline="0" fieldPosition="0"/>
    </format>
    <format dxfId="2728">
      <pivotArea type="topRight" dataOnly="0" labelOnly="1" outline="0" fieldPosition="0"/>
    </format>
    <format dxfId="2727">
      <pivotArea field="21" type="button" dataOnly="0" labelOnly="1" outline="0" axis="axisRow" fieldPosition="1"/>
    </format>
    <format dxfId="2726">
      <pivotArea dataOnly="0" labelOnly="1" grandRow="1" outline="0" fieldPosition="0"/>
    </format>
    <format dxfId="2725">
      <pivotArea dataOnly="0" labelOnly="1" grandCol="1" outline="0" fieldPosition="0"/>
    </format>
    <format dxfId="2724">
      <pivotArea type="all" dataOnly="0" outline="0" fieldPosition="0"/>
    </format>
    <format dxfId="2723">
      <pivotArea outline="0" collapsedLevelsAreSubtotals="1" fieldPosition="0"/>
    </format>
    <format dxfId="2722">
      <pivotArea type="origin" dataOnly="0" labelOnly="1" outline="0" fieldPosition="0"/>
    </format>
    <format dxfId="2721">
      <pivotArea type="topRight" dataOnly="0" labelOnly="1" outline="0" fieldPosition="0"/>
    </format>
    <format dxfId="2720">
      <pivotArea field="21" type="button" dataOnly="0" labelOnly="1" outline="0" axis="axisRow" fieldPosition="1"/>
    </format>
    <format dxfId="2719">
      <pivotArea dataOnly="0" labelOnly="1" grandRow="1" outline="0" fieldPosition="0"/>
    </format>
    <format dxfId="2718">
      <pivotArea dataOnly="0" labelOnly="1" grandCol="1" outline="0" fieldPosition="0"/>
    </format>
    <format dxfId="2717">
      <pivotArea type="origin" dataOnly="0" labelOnly="1" outline="0" fieldPosition="0"/>
    </format>
    <format dxfId="2716">
      <pivotArea type="origin" dataOnly="0" labelOnly="1" outline="0" fieldPosition="0"/>
    </format>
    <format dxfId="2715">
      <pivotArea type="all" dataOnly="0" outline="0" fieldPosition="0"/>
    </format>
    <format dxfId="2714">
      <pivotArea outline="0" collapsedLevelsAreSubtotals="1" fieldPosition="0"/>
    </format>
    <format dxfId="2713">
      <pivotArea type="origin" dataOnly="0" labelOnly="1" outline="0" fieldPosition="0"/>
    </format>
    <format dxfId="2712">
      <pivotArea type="topRight" dataOnly="0" labelOnly="1" outline="0" fieldPosition="0"/>
    </format>
    <format dxfId="2711">
      <pivotArea field="21" type="button" dataOnly="0" labelOnly="1" outline="0" axis="axisRow" fieldPosition="1"/>
    </format>
    <format dxfId="2710">
      <pivotArea dataOnly="0" labelOnly="1" grandRow="1" outline="0" fieldPosition="0"/>
    </format>
    <format dxfId="2709">
      <pivotArea dataOnly="0" labelOnly="1" grandCol="1" outline="0" fieldPosition="0"/>
    </format>
    <format dxfId="2708">
      <pivotArea type="all" dataOnly="0" outline="0" fieldPosition="0"/>
    </format>
    <format dxfId="2707">
      <pivotArea outline="0" collapsedLevelsAreSubtotals="1" fieldPosition="0"/>
    </format>
    <format dxfId="2706">
      <pivotArea type="origin" dataOnly="0" labelOnly="1" outline="0" fieldPosition="0"/>
    </format>
    <format dxfId="2705">
      <pivotArea type="topRight" dataOnly="0" labelOnly="1" outline="0" fieldPosition="0"/>
    </format>
    <format dxfId="2704">
      <pivotArea field="21" type="button" dataOnly="0" labelOnly="1" outline="0" axis="axisRow" fieldPosition="1"/>
    </format>
    <format dxfId="2703">
      <pivotArea dataOnly="0" labelOnly="1" grandRow="1" outline="0" fieldPosition="0"/>
    </format>
    <format dxfId="2702">
      <pivotArea dataOnly="0" labelOnly="1" grandCol="1" outline="0" fieldPosition="0"/>
    </format>
    <format dxfId="2701">
      <pivotArea type="all" dataOnly="0" outline="0" fieldPosition="0"/>
    </format>
    <format dxfId="2700">
      <pivotArea outline="0" collapsedLevelsAreSubtotals="1" fieldPosition="0"/>
    </format>
    <format dxfId="2699">
      <pivotArea type="origin" dataOnly="0" labelOnly="1" outline="0" fieldPosition="0"/>
    </format>
    <format dxfId="2698">
      <pivotArea type="topRight" dataOnly="0" labelOnly="1" outline="0" fieldPosition="0"/>
    </format>
    <format dxfId="2697">
      <pivotArea field="21" type="button" dataOnly="0" labelOnly="1" outline="0" axis="axisRow" fieldPosition="1"/>
    </format>
    <format dxfId="2696">
      <pivotArea dataOnly="0" labelOnly="1" grandRow="1" outline="0" fieldPosition="0"/>
    </format>
    <format dxfId="2695">
      <pivotArea dataOnly="0" labelOnly="1" grandCol="1" outline="0" fieldPosition="0"/>
    </format>
    <format dxfId="2694">
      <pivotArea type="all" dataOnly="0" outline="0" fieldPosition="0"/>
    </format>
    <format dxfId="2693">
      <pivotArea outline="0" collapsedLevelsAreSubtotals="1" fieldPosition="0"/>
    </format>
    <format dxfId="2692">
      <pivotArea type="origin" dataOnly="0" labelOnly="1" outline="0" fieldPosition="0"/>
    </format>
    <format dxfId="2691">
      <pivotArea type="topRight" dataOnly="0" labelOnly="1" outline="0" fieldPosition="0"/>
    </format>
    <format dxfId="2690">
      <pivotArea field="21" type="button" dataOnly="0" labelOnly="1" outline="0" axis="axisRow" fieldPosition="1"/>
    </format>
    <format dxfId="2689">
      <pivotArea dataOnly="0" labelOnly="1" grandRow="1" outline="0" fieldPosition="0"/>
    </format>
    <format dxfId="2688">
      <pivotArea dataOnly="0" labelOnly="1" grandCol="1" outline="0" fieldPosition="0"/>
    </format>
    <format dxfId="2687">
      <pivotArea type="all" dataOnly="0" outline="0" fieldPosition="0"/>
    </format>
    <format dxfId="2686">
      <pivotArea outline="0" collapsedLevelsAreSubtotals="1" fieldPosition="0"/>
    </format>
    <format dxfId="2685">
      <pivotArea type="origin" dataOnly="0" labelOnly="1" outline="0" fieldPosition="0"/>
    </format>
    <format dxfId="2684">
      <pivotArea type="topRight" dataOnly="0" labelOnly="1" outline="0" fieldPosition="0"/>
    </format>
    <format dxfId="2683">
      <pivotArea field="21" type="button" dataOnly="0" labelOnly="1" outline="0" axis="axisRow" fieldPosition="1"/>
    </format>
    <format dxfId="2682">
      <pivotArea dataOnly="0" labelOnly="1" grandRow="1" outline="0" fieldPosition="0"/>
    </format>
    <format dxfId="2681">
      <pivotArea dataOnly="0" labelOnly="1" grandCol="1" outline="0" fieldPosition="0"/>
    </format>
    <format dxfId="2680">
      <pivotArea field="21" type="button" dataOnly="0" labelOnly="1" outline="0" axis="axisRow" fieldPosition="1"/>
    </format>
    <format dxfId="2679">
      <pivotArea field="21" type="button" dataOnly="0" labelOnly="1" outline="0" axis="axisRow" fieldPosition="1"/>
    </format>
    <format dxfId="2678">
      <pivotArea field="21" type="button" dataOnly="0" labelOnly="1" outline="0" axis="axisRow" fieldPosition="1"/>
    </format>
    <format dxfId="2677">
      <pivotArea field="21" type="button" dataOnly="0" labelOnly="1" outline="0" axis="axisRow" fieldPosition="1"/>
    </format>
    <format dxfId="2676">
      <pivotArea field="21" type="button" dataOnly="0" labelOnly="1" outline="0" axis="axisRow" fieldPosition="1"/>
    </format>
    <format dxfId="2675">
      <pivotArea field="21" type="button" dataOnly="0" labelOnly="1" outline="0" axis="axisRow" fieldPosition="1"/>
    </format>
    <format dxfId="2674">
      <pivotArea dataOnly="0" labelOnly="1" grandRow="1" outline="0" fieldPosition="0"/>
    </format>
    <format dxfId="2673">
      <pivotArea field="21" type="button" dataOnly="0" labelOnly="1" outline="0" axis="axisRow" fieldPosition="1"/>
    </format>
    <format dxfId="2672">
      <pivotArea dataOnly="0" labelOnly="1" grandRow="1" outline="0" fieldPosition="0"/>
    </format>
    <format dxfId="2671">
      <pivotArea field="21" type="button" dataOnly="0" labelOnly="1" outline="0" axis="axisRow" fieldPosition="1"/>
    </format>
    <format dxfId="2670">
      <pivotArea dataOnly="0" labelOnly="1" grandRow="1" outline="0" fieldPosition="0"/>
    </format>
    <format dxfId="2669">
      <pivotArea type="all" dataOnly="0" outline="0" fieldPosition="0"/>
    </format>
    <format dxfId="2668">
      <pivotArea outline="0" collapsedLevelsAreSubtotals="1" fieldPosition="0"/>
    </format>
    <format dxfId="2667">
      <pivotArea type="origin" dataOnly="0" labelOnly="1" outline="0" fieldPosition="0"/>
    </format>
    <format dxfId="2666">
      <pivotArea type="topRight" dataOnly="0" labelOnly="1" outline="0" fieldPosition="0"/>
    </format>
    <format dxfId="2665">
      <pivotArea field="21" type="button" dataOnly="0" labelOnly="1" outline="0" axis="axisRow" fieldPosition="1"/>
    </format>
    <format dxfId="2664">
      <pivotArea dataOnly="0" labelOnly="1" grandRow="1" outline="0" fieldPosition="0"/>
    </format>
    <format dxfId="2663">
      <pivotArea dataOnly="0" labelOnly="1" grandCol="1" outline="0" fieldPosition="0"/>
    </format>
    <format dxfId="2662">
      <pivotArea type="all" dataOnly="0" outline="0" fieldPosition="0"/>
    </format>
    <format dxfId="2661">
      <pivotArea outline="0" collapsedLevelsAreSubtotals="1" fieldPosition="0"/>
    </format>
    <format dxfId="2660">
      <pivotArea type="origin" dataOnly="0" labelOnly="1" outline="0" fieldPosition="0"/>
    </format>
    <format dxfId="2659">
      <pivotArea type="topRight" dataOnly="0" labelOnly="1" outline="0" fieldPosition="0"/>
    </format>
    <format dxfId="2658">
      <pivotArea field="21" type="button" dataOnly="0" labelOnly="1" outline="0" axis="axisRow" fieldPosition="1"/>
    </format>
    <format dxfId="2657">
      <pivotArea dataOnly="0" labelOnly="1" grandRow="1" outline="0" fieldPosition="0"/>
    </format>
    <format dxfId="2656">
      <pivotArea dataOnly="0" labelOnly="1" grandCol="1" outline="0" fieldPosition="0"/>
    </format>
    <format dxfId="2655">
      <pivotArea type="all" dataOnly="0" outline="0" fieldPosition="0"/>
    </format>
    <format dxfId="2654">
      <pivotArea outline="0" collapsedLevelsAreSubtotals="1" fieldPosition="0"/>
    </format>
    <format dxfId="2653">
      <pivotArea type="origin" dataOnly="0" labelOnly="1" outline="0" fieldPosition="0"/>
    </format>
    <format dxfId="2652">
      <pivotArea type="topRight" dataOnly="0" labelOnly="1" outline="0" fieldPosition="0"/>
    </format>
    <format dxfId="2651">
      <pivotArea field="21" type="button" dataOnly="0" labelOnly="1" outline="0" axis="axisRow" fieldPosition="1"/>
    </format>
    <format dxfId="2650">
      <pivotArea dataOnly="0" labelOnly="1" grandRow="1" outline="0" fieldPosition="0"/>
    </format>
    <format dxfId="2649">
      <pivotArea dataOnly="0" labelOnly="1" grandCol="1" outline="0" fieldPosition="0"/>
    </format>
    <format dxfId="2648">
      <pivotArea type="all" dataOnly="0" outline="0" fieldPosition="0"/>
    </format>
    <format dxfId="2647">
      <pivotArea outline="0" collapsedLevelsAreSubtotals="1" fieldPosition="0"/>
    </format>
    <format dxfId="2646">
      <pivotArea type="origin" dataOnly="0" labelOnly="1" outline="0" fieldPosition="0"/>
    </format>
    <format dxfId="2645">
      <pivotArea type="topRight" dataOnly="0" labelOnly="1" outline="0" fieldPosition="0"/>
    </format>
    <format dxfId="2644">
      <pivotArea field="21" type="button" dataOnly="0" labelOnly="1" outline="0" axis="axisRow" fieldPosition="1"/>
    </format>
    <format dxfId="2643">
      <pivotArea dataOnly="0" labelOnly="1" grandRow="1" outline="0" fieldPosition="0"/>
    </format>
    <format dxfId="2642">
      <pivotArea dataOnly="0" labelOnly="1" grandCol="1" outline="0" fieldPosition="0"/>
    </format>
    <format dxfId="2641">
      <pivotArea type="all" dataOnly="0" outline="0" fieldPosition="0"/>
    </format>
    <format dxfId="2640">
      <pivotArea outline="0" collapsedLevelsAreSubtotals="1" fieldPosition="0"/>
    </format>
    <format dxfId="2639">
      <pivotArea type="origin" dataOnly="0" labelOnly="1" outline="0" fieldPosition="0"/>
    </format>
    <format dxfId="2638">
      <pivotArea type="topRight" dataOnly="0" labelOnly="1" outline="0" fieldPosition="0"/>
    </format>
    <format dxfId="2637">
      <pivotArea field="21" type="button" dataOnly="0" labelOnly="1" outline="0" axis="axisRow" fieldPosition="1"/>
    </format>
    <format dxfId="2636">
      <pivotArea dataOnly="0" labelOnly="1" grandRow="1" outline="0" fieldPosition="0"/>
    </format>
    <format dxfId="2635">
      <pivotArea dataOnly="0" labelOnly="1" grandCol="1" outline="0" fieldPosition="0"/>
    </format>
    <format dxfId="2634">
      <pivotArea type="all" dataOnly="0" outline="0" fieldPosition="0"/>
    </format>
    <format dxfId="2633">
      <pivotArea outline="0" collapsedLevelsAreSubtotals="1" fieldPosition="0"/>
    </format>
    <format dxfId="2632">
      <pivotArea type="origin" dataOnly="0" labelOnly="1" outline="0" fieldPosition="0"/>
    </format>
    <format dxfId="2631">
      <pivotArea type="topRight" dataOnly="0" labelOnly="1" outline="0" fieldPosition="0"/>
    </format>
    <format dxfId="2630">
      <pivotArea field="21" type="button" dataOnly="0" labelOnly="1" outline="0" axis="axisRow" fieldPosition="1"/>
    </format>
    <format dxfId="2629">
      <pivotArea dataOnly="0" labelOnly="1" grandRow="1" outline="0" fieldPosition="0"/>
    </format>
    <format dxfId="2628">
      <pivotArea dataOnly="0" labelOnly="1" grandCol="1" outline="0" fieldPosition="0"/>
    </format>
    <format dxfId="2627">
      <pivotArea type="all" dataOnly="0" outline="0" fieldPosition="0"/>
    </format>
    <format dxfId="2626">
      <pivotArea outline="0" collapsedLevelsAreSubtotals="1" fieldPosition="0"/>
    </format>
    <format dxfId="2625">
      <pivotArea type="origin" dataOnly="0" labelOnly="1" outline="0" fieldPosition="0"/>
    </format>
    <format dxfId="2624">
      <pivotArea type="topRight" dataOnly="0" labelOnly="1" outline="0" fieldPosition="0"/>
    </format>
    <format dxfId="2623">
      <pivotArea field="21" type="button" dataOnly="0" labelOnly="1" outline="0" axis="axisRow" fieldPosition="1"/>
    </format>
    <format dxfId="2622">
      <pivotArea dataOnly="0" labelOnly="1" grandRow="1" outline="0" fieldPosition="0"/>
    </format>
    <format dxfId="2621">
      <pivotArea dataOnly="0" labelOnly="1" grandCol="1" outline="0" fieldPosition="0"/>
    </format>
    <format dxfId="2620">
      <pivotArea type="all" dataOnly="0" outline="0" fieldPosition="0"/>
    </format>
    <format dxfId="2619">
      <pivotArea outline="0" collapsedLevelsAreSubtotals="1" fieldPosition="0"/>
    </format>
    <format dxfId="2618">
      <pivotArea type="origin" dataOnly="0" labelOnly="1" outline="0" fieldPosition="0"/>
    </format>
    <format dxfId="2617">
      <pivotArea type="topRight" dataOnly="0" labelOnly="1" outline="0" fieldPosition="0"/>
    </format>
    <format dxfId="2616">
      <pivotArea field="21" type="button" dataOnly="0" labelOnly="1" outline="0" axis="axisRow" fieldPosition="1"/>
    </format>
    <format dxfId="2615">
      <pivotArea dataOnly="0" labelOnly="1" grandRow="1" outline="0" fieldPosition="0"/>
    </format>
    <format dxfId="2614">
      <pivotArea dataOnly="0" labelOnly="1" grandCol="1" outline="0" fieldPosition="0"/>
    </format>
    <format dxfId="2613">
      <pivotArea type="all" dataOnly="0" outline="0" fieldPosition="0"/>
    </format>
    <format dxfId="2612">
      <pivotArea outline="0" collapsedLevelsAreSubtotals="1" fieldPosition="0"/>
    </format>
    <format dxfId="2611">
      <pivotArea type="origin" dataOnly="0" labelOnly="1" outline="0" fieldPosition="0"/>
    </format>
    <format dxfId="2610">
      <pivotArea type="topRight" dataOnly="0" labelOnly="1" outline="0" fieldPosition="0"/>
    </format>
    <format dxfId="2609">
      <pivotArea field="21" type="button" dataOnly="0" labelOnly="1" outline="0" axis="axisRow" fieldPosition="1"/>
    </format>
    <format dxfId="2608">
      <pivotArea dataOnly="0" labelOnly="1" grandRow="1" outline="0" fieldPosition="0"/>
    </format>
    <format dxfId="2607">
      <pivotArea dataOnly="0" labelOnly="1" grandCol="1" outline="0" fieldPosition="0"/>
    </format>
    <format dxfId="2606">
      <pivotArea type="all" dataOnly="0" outline="0" fieldPosition="0"/>
    </format>
    <format dxfId="2605">
      <pivotArea outline="0" collapsedLevelsAreSubtotals="1" fieldPosition="0"/>
    </format>
    <format dxfId="2604">
      <pivotArea type="origin" dataOnly="0" labelOnly="1" outline="0" fieldPosition="0"/>
    </format>
    <format dxfId="2603">
      <pivotArea type="topRight" dataOnly="0" labelOnly="1" outline="0" fieldPosition="0"/>
    </format>
    <format dxfId="2602">
      <pivotArea field="21" type="button" dataOnly="0" labelOnly="1" outline="0" axis="axisRow" fieldPosition="1"/>
    </format>
    <format dxfId="2601">
      <pivotArea dataOnly="0" labelOnly="1" grandRow="1" outline="0" fieldPosition="0"/>
    </format>
    <format dxfId="2600">
      <pivotArea dataOnly="0" labelOnly="1" grandCol="1" outline="0" fieldPosition="0"/>
    </format>
    <format dxfId="2599">
      <pivotArea type="all" dataOnly="0" outline="0" fieldPosition="0"/>
    </format>
    <format dxfId="2598">
      <pivotArea grandRow="1" outline="0" collapsedLevelsAreSubtotals="1" fieldPosition="0"/>
    </format>
    <format dxfId="2597">
      <pivotArea dataOnly="0" labelOnly="1" grandRow="1" outline="0" fieldPosition="0"/>
    </format>
    <format dxfId="2596">
      <pivotArea type="all" dataOnly="0" outline="0" fieldPosition="0"/>
    </format>
    <format dxfId="2595">
      <pivotArea outline="0" collapsedLevelsAreSubtotals="1" fieldPosition="0"/>
    </format>
    <format dxfId="2594">
      <pivotArea type="origin" dataOnly="0" labelOnly="1" outline="0" fieldPosition="0"/>
    </format>
    <format dxfId="2593">
      <pivotArea type="topRight" dataOnly="0" labelOnly="1" outline="0" fieldPosition="0"/>
    </format>
    <format dxfId="2592">
      <pivotArea field="21" type="button" dataOnly="0" labelOnly="1" outline="0" axis="axisRow" fieldPosition="1"/>
    </format>
    <format dxfId="2591">
      <pivotArea dataOnly="0" labelOnly="1" grandRow="1" outline="0" fieldPosition="0"/>
    </format>
    <format dxfId="2590">
      <pivotArea dataOnly="0" labelOnly="1" grandCol="1" outline="0" fieldPosition="0"/>
    </format>
    <format dxfId="2589">
      <pivotArea type="all" dataOnly="0" outline="0" fieldPosition="0"/>
    </format>
    <format dxfId="2588">
      <pivotArea outline="0" collapsedLevelsAreSubtotals="1" fieldPosition="0"/>
    </format>
    <format dxfId="2587">
      <pivotArea type="origin" dataOnly="0" labelOnly="1" outline="0" fieldPosition="0"/>
    </format>
    <format dxfId="2586">
      <pivotArea type="topRight" dataOnly="0" labelOnly="1" outline="0" fieldPosition="0"/>
    </format>
    <format dxfId="2585">
      <pivotArea field="21" type="button" dataOnly="0" labelOnly="1" outline="0" axis="axisRow" fieldPosition="1"/>
    </format>
    <format dxfId="2584">
      <pivotArea dataOnly="0" labelOnly="1" grandRow="1" outline="0" fieldPosition="0"/>
    </format>
    <format dxfId="2583">
      <pivotArea dataOnly="0" labelOnly="1" grandCol="1" outline="0" fieldPosition="0"/>
    </format>
    <format dxfId="2582">
      <pivotArea type="all" dataOnly="0" outline="0" fieldPosition="0"/>
    </format>
    <format dxfId="2581">
      <pivotArea outline="0" collapsedLevelsAreSubtotals="1" fieldPosition="0"/>
    </format>
    <format dxfId="2580">
      <pivotArea type="origin" dataOnly="0" labelOnly="1" outline="0" fieldPosition="0"/>
    </format>
    <format dxfId="2579">
      <pivotArea type="topRight" dataOnly="0" labelOnly="1" outline="0" fieldPosition="0"/>
    </format>
    <format dxfId="2578">
      <pivotArea field="21" type="button" dataOnly="0" labelOnly="1" outline="0" axis="axisRow" fieldPosition="1"/>
    </format>
    <format dxfId="2577">
      <pivotArea dataOnly="0" labelOnly="1" grandRow="1" outline="0" fieldPosition="0"/>
    </format>
    <format dxfId="2576">
      <pivotArea dataOnly="0" labelOnly="1" grandCol="1" outline="0" fieldPosition="0"/>
    </format>
    <format dxfId="2575">
      <pivotArea type="all" dataOnly="0" outline="0" fieldPosition="0"/>
    </format>
    <format dxfId="2574">
      <pivotArea outline="0" collapsedLevelsAreSubtotals="1" fieldPosition="0"/>
    </format>
    <format dxfId="2573">
      <pivotArea type="origin" dataOnly="0" labelOnly="1" outline="0" fieldPosition="0"/>
    </format>
    <format dxfId="2572">
      <pivotArea type="topRight" dataOnly="0" labelOnly="1" outline="0" fieldPosition="0"/>
    </format>
    <format dxfId="2571">
      <pivotArea field="21" type="button" dataOnly="0" labelOnly="1" outline="0" axis="axisRow" fieldPosition="1"/>
    </format>
    <format dxfId="2570">
      <pivotArea dataOnly="0" labelOnly="1" grandRow="1" outline="0" fieldPosition="0"/>
    </format>
    <format dxfId="2569">
      <pivotArea dataOnly="0" labelOnly="1" grandCol="1" outline="0" fieldPosition="0"/>
    </format>
    <format dxfId="2568">
      <pivotArea type="all" dataOnly="0" outline="0" fieldPosition="0"/>
    </format>
    <format dxfId="2567">
      <pivotArea outline="0" collapsedLevelsAreSubtotals="1" fieldPosition="0"/>
    </format>
    <format dxfId="2566">
      <pivotArea type="origin" dataOnly="0" labelOnly="1" outline="0" fieldPosition="0"/>
    </format>
    <format dxfId="2565">
      <pivotArea type="topRight" dataOnly="0" labelOnly="1" outline="0" fieldPosition="0"/>
    </format>
    <format dxfId="2564">
      <pivotArea field="21" type="button" dataOnly="0" labelOnly="1" outline="0" axis="axisRow" fieldPosition="1"/>
    </format>
    <format dxfId="2563">
      <pivotArea dataOnly="0" labelOnly="1" grandRow="1" outline="0" fieldPosition="0"/>
    </format>
    <format dxfId="2562">
      <pivotArea dataOnly="0" labelOnly="1" grandCol="1" outline="0" fieldPosition="0"/>
    </format>
    <format dxfId="2561">
      <pivotArea outline="0" collapsedLevelsAreSubtotals="1" fieldPosition="0"/>
    </format>
    <format dxfId="2560">
      <pivotArea dataOnly="0" labelOnly="1" grandRow="1" outline="0" fieldPosition="0"/>
    </format>
    <format dxfId="2559">
      <pivotArea type="all" dataOnly="0" outline="0" fieldPosition="0"/>
    </format>
    <format dxfId="2558">
      <pivotArea outline="0" collapsedLevelsAreSubtotals="1" fieldPosition="0"/>
    </format>
    <format dxfId="2557">
      <pivotArea type="origin" dataOnly="0" labelOnly="1" outline="0" fieldPosition="0"/>
    </format>
    <format dxfId="2556">
      <pivotArea type="topRight" dataOnly="0" labelOnly="1" outline="0" fieldPosition="0"/>
    </format>
    <format dxfId="2555">
      <pivotArea field="21" type="button" dataOnly="0" labelOnly="1" outline="0" axis="axisRow" fieldPosition="1"/>
    </format>
    <format dxfId="2554">
      <pivotArea dataOnly="0" labelOnly="1" grandRow="1" outline="0" fieldPosition="0"/>
    </format>
    <format dxfId="2553">
      <pivotArea dataOnly="0" labelOnly="1" grandCol="1" outline="0" fieldPosition="0"/>
    </format>
    <format dxfId="2552">
      <pivotArea type="all" dataOnly="0" outline="0" fieldPosition="0"/>
    </format>
    <format dxfId="2551">
      <pivotArea outline="0" collapsedLevelsAreSubtotals="1" fieldPosition="0"/>
    </format>
    <format dxfId="2550">
      <pivotArea type="origin" dataOnly="0" labelOnly="1" outline="0" fieldPosition="0"/>
    </format>
    <format dxfId="2549">
      <pivotArea type="topRight" dataOnly="0" labelOnly="1" outline="0" fieldPosition="0"/>
    </format>
    <format dxfId="2548">
      <pivotArea field="21" type="button" dataOnly="0" labelOnly="1" outline="0" axis="axisRow" fieldPosition="1"/>
    </format>
    <format dxfId="2547">
      <pivotArea dataOnly="0" labelOnly="1" grandRow="1" outline="0" fieldPosition="0"/>
    </format>
    <format dxfId="2546">
      <pivotArea dataOnly="0" labelOnly="1" grandCol="1" outline="0" fieldPosition="0"/>
    </format>
    <format dxfId="2545">
      <pivotArea type="all" dataOnly="0" outline="0" fieldPosition="0"/>
    </format>
    <format dxfId="2544">
      <pivotArea outline="0" collapsedLevelsAreSubtotals="1" fieldPosition="0"/>
    </format>
    <format dxfId="2543">
      <pivotArea type="origin" dataOnly="0" labelOnly="1" outline="0" fieldPosition="0"/>
    </format>
    <format dxfId="2542">
      <pivotArea type="topRight" dataOnly="0" labelOnly="1" outline="0" fieldPosition="0"/>
    </format>
    <format dxfId="2541">
      <pivotArea field="21" type="button" dataOnly="0" labelOnly="1" outline="0" axis="axisRow" fieldPosition="1"/>
    </format>
    <format dxfId="2540">
      <pivotArea dataOnly="0" labelOnly="1" grandRow="1" outline="0" fieldPosition="0"/>
    </format>
    <format dxfId="2539">
      <pivotArea dataOnly="0" labelOnly="1" grandCol="1" outline="0" fieldPosition="0"/>
    </format>
    <format dxfId="2538">
      <pivotArea type="all" dataOnly="0" outline="0" fieldPosition="0"/>
    </format>
    <format dxfId="2537">
      <pivotArea outline="0" collapsedLevelsAreSubtotals="1" fieldPosition="0"/>
    </format>
    <format dxfId="2536">
      <pivotArea type="origin" dataOnly="0" labelOnly="1" outline="0" fieldPosition="0"/>
    </format>
    <format dxfId="2535">
      <pivotArea type="topRight" dataOnly="0" labelOnly="1" outline="0" fieldPosition="0"/>
    </format>
    <format dxfId="2534">
      <pivotArea field="21" type="button" dataOnly="0" labelOnly="1" outline="0" axis="axisRow" fieldPosition="1"/>
    </format>
    <format dxfId="2533">
      <pivotArea dataOnly="0" labelOnly="1" grandRow="1" outline="0" fieldPosition="0"/>
    </format>
    <format dxfId="2532">
      <pivotArea dataOnly="0" labelOnly="1" grandCol="1" outline="0" fieldPosition="0"/>
    </format>
    <format dxfId="2531">
      <pivotArea type="all" dataOnly="0" outline="0" fieldPosition="0"/>
    </format>
    <format dxfId="2530">
      <pivotArea outline="0" collapsedLevelsAreSubtotals="1" fieldPosition="0"/>
    </format>
    <format dxfId="2529">
      <pivotArea type="origin" dataOnly="0" labelOnly="1" outline="0" fieldPosition="0"/>
    </format>
    <format dxfId="2528">
      <pivotArea type="topRight" dataOnly="0" labelOnly="1" outline="0" fieldPosition="0"/>
    </format>
    <format dxfId="2527">
      <pivotArea field="21" type="button" dataOnly="0" labelOnly="1" outline="0" axis="axisRow" fieldPosition="1"/>
    </format>
    <format dxfId="2526">
      <pivotArea dataOnly="0" labelOnly="1" grandRow="1" outline="0" fieldPosition="0"/>
    </format>
    <format dxfId="2525">
      <pivotArea dataOnly="0" labelOnly="1" grandCol="1" outline="0" fieldPosition="0"/>
    </format>
    <format dxfId="2524">
      <pivotArea type="all" dataOnly="0" outline="0" fieldPosition="0"/>
    </format>
    <format dxfId="2523">
      <pivotArea outline="0" collapsedLevelsAreSubtotals="1" fieldPosition="0"/>
    </format>
    <format dxfId="2522">
      <pivotArea type="origin" dataOnly="0" labelOnly="1" outline="0" fieldPosition="0"/>
    </format>
    <format dxfId="2521">
      <pivotArea type="topRight" dataOnly="0" labelOnly="1" outline="0" fieldPosition="0"/>
    </format>
    <format dxfId="2520">
      <pivotArea field="21" type="button" dataOnly="0" labelOnly="1" outline="0" axis="axisRow" fieldPosition="1"/>
    </format>
    <format dxfId="2519">
      <pivotArea dataOnly="0" labelOnly="1" grandRow="1" outline="0" fieldPosition="0"/>
    </format>
    <format dxfId="2518">
      <pivotArea dataOnly="0" labelOnly="1" grandCol="1" outline="0" fieldPosition="0"/>
    </format>
    <format dxfId="2517">
      <pivotArea type="all" dataOnly="0" outline="0" fieldPosition="0"/>
    </format>
    <format dxfId="2516">
      <pivotArea outline="0" collapsedLevelsAreSubtotals="1" fieldPosition="0"/>
    </format>
    <format dxfId="2515">
      <pivotArea type="origin" dataOnly="0" labelOnly="1" outline="0" fieldPosition="0"/>
    </format>
    <format dxfId="2514">
      <pivotArea type="topRight" dataOnly="0" labelOnly="1" outline="0" fieldPosition="0"/>
    </format>
    <format dxfId="2513">
      <pivotArea field="21" type="button" dataOnly="0" labelOnly="1" outline="0" axis="axisRow" fieldPosition="1"/>
    </format>
    <format dxfId="2512">
      <pivotArea dataOnly="0" labelOnly="1" grandRow="1" outline="0" fieldPosition="0"/>
    </format>
    <format dxfId="2511">
      <pivotArea dataOnly="0" labelOnly="1" grandCol="1" outline="0" fieldPosition="0"/>
    </format>
    <format dxfId="2510">
      <pivotArea type="all" dataOnly="0" outline="0" fieldPosition="0"/>
    </format>
    <format dxfId="2509">
      <pivotArea outline="0" collapsedLevelsAreSubtotals="1" fieldPosition="0"/>
    </format>
    <format dxfId="2508">
      <pivotArea type="origin" dataOnly="0" labelOnly="1" outline="0" fieldPosition="0"/>
    </format>
    <format dxfId="2507">
      <pivotArea type="topRight" dataOnly="0" labelOnly="1" outline="0" fieldPosition="0"/>
    </format>
    <format dxfId="2506">
      <pivotArea field="21" type="button" dataOnly="0" labelOnly="1" outline="0" axis="axisRow" fieldPosition="1"/>
    </format>
    <format dxfId="2505">
      <pivotArea dataOnly="0" labelOnly="1" grandRow="1" outline="0" fieldPosition="0"/>
    </format>
    <format dxfId="2504">
      <pivotArea dataOnly="0" labelOnly="1" grandCol="1" outline="0" fieldPosition="0"/>
    </format>
    <format dxfId="2503">
      <pivotArea type="all" dataOnly="0" outline="0" fieldPosition="0"/>
    </format>
    <format dxfId="2502">
      <pivotArea outline="0" collapsedLevelsAreSubtotals="1" fieldPosition="0"/>
    </format>
    <format dxfId="2501">
      <pivotArea type="origin" dataOnly="0" labelOnly="1" outline="0" fieldPosition="0"/>
    </format>
    <format dxfId="2500">
      <pivotArea type="topRight" dataOnly="0" labelOnly="1" outline="0" fieldPosition="0"/>
    </format>
    <format dxfId="2499">
      <pivotArea field="21" type="button" dataOnly="0" labelOnly="1" outline="0" axis="axisRow" fieldPosition="1"/>
    </format>
    <format dxfId="2498">
      <pivotArea dataOnly="0" labelOnly="1" grandRow="1" outline="0" fieldPosition="0"/>
    </format>
    <format dxfId="2497">
      <pivotArea dataOnly="0" labelOnly="1" grandCol="1" outline="0" fieldPosition="0"/>
    </format>
    <format dxfId="2496">
      <pivotArea type="all" dataOnly="0" outline="0" fieldPosition="0"/>
    </format>
    <format dxfId="2495">
      <pivotArea outline="0" collapsedLevelsAreSubtotals="1" fieldPosition="0"/>
    </format>
    <format dxfId="2494">
      <pivotArea type="origin" dataOnly="0" labelOnly="1" outline="0" fieldPosition="0"/>
    </format>
    <format dxfId="2493">
      <pivotArea type="topRight" dataOnly="0" labelOnly="1" outline="0" fieldPosition="0"/>
    </format>
    <format dxfId="2492">
      <pivotArea field="21" type="button" dataOnly="0" labelOnly="1" outline="0" axis="axisRow" fieldPosition="1"/>
    </format>
    <format dxfId="2491">
      <pivotArea dataOnly="0" labelOnly="1" grandRow="1" outline="0" fieldPosition="0"/>
    </format>
    <format dxfId="2490">
      <pivotArea dataOnly="0" labelOnly="1" grandCol="1" outline="0" fieldPosition="0"/>
    </format>
    <format dxfId="2489">
      <pivotArea type="all" dataOnly="0" outline="0" fieldPosition="0"/>
    </format>
    <format dxfId="2488">
      <pivotArea outline="0" collapsedLevelsAreSubtotals="1" fieldPosition="0"/>
    </format>
    <format dxfId="2487">
      <pivotArea type="origin" dataOnly="0" labelOnly="1" outline="0" fieldPosition="0"/>
    </format>
    <format dxfId="2486">
      <pivotArea type="topRight" dataOnly="0" labelOnly="1" outline="0" fieldPosition="0"/>
    </format>
    <format dxfId="2485">
      <pivotArea field="21" type="button" dataOnly="0" labelOnly="1" outline="0" axis="axisRow" fieldPosition="1"/>
    </format>
    <format dxfId="2484">
      <pivotArea dataOnly="0" labelOnly="1" grandRow="1" outline="0" fieldPosition="0"/>
    </format>
    <format dxfId="2483">
      <pivotArea dataOnly="0" labelOnly="1" grandCol="1" outline="0" fieldPosition="0"/>
    </format>
    <format dxfId="2482">
      <pivotArea type="all" dataOnly="0" outline="0" fieldPosition="0"/>
    </format>
    <format dxfId="2481">
      <pivotArea outline="0" collapsedLevelsAreSubtotals="1" fieldPosition="0"/>
    </format>
    <format dxfId="2480">
      <pivotArea type="origin" dataOnly="0" labelOnly="1" outline="0" fieldPosition="0"/>
    </format>
    <format dxfId="2479">
      <pivotArea type="topRight" dataOnly="0" labelOnly="1" outline="0" fieldPosition="0"/>
    </format>
    <format dxfId="2478">
      <pivotArea field="21" type="button" dataOnly="0" labelOnly="1" outline="0" axis="axisRow" fieldPosition="1"/>
    </format>
    <format dxfId="2477">
      <pivotArea dataOnly="0" labelOnly="1" grandRow="1" outline="0" fieldPosition="0"/>
    </format>
    <format dxfId="2476">
      <pivotArea dataOnly="0" labelOnly="1" grandCol="1" outline="0" fieldPosition="0"/>
    </format>
    <format dxfId="2475">
      <pivotArea type="all" dataOnly="0" outline="0" fieldPosition="0"/>
    </format>
    <format dxfId="2474">
      <pivotArea outline="0" collapsedLevelsAreSubtotals="1" fieldPosition="0"/>
    </format>
    <format dxfId="2473">
      <pivotArea type="origin" dataOnly="0" labelOnly="1" outline="0" fieldPosition="0"/>
    </format>
    <format dxfId="2472">
      <pivotArea type="topRight" dataOnly="0" labelOnly="1" outline="0" fieldPosition="0"/>
    </format>
    <format dxfId="2471">
      <pivotArea field="21" type="button" dataOnly="0" labelOnly="1" outline="0" axis="axisRow" fieldPosition="1"/>
    </format>
    <format dxfId="2470">
      <pivotArea dataOnly="0" labelOnly="1" grandRow="1" outline="0" fieldPosition="0"/>
    </format>
    <format dxfId="2469">
      <pivotArea dataOnly="0" labelOnly="1" grandCol="1" outline="0" fieldPosition="0"/>
    </format>
    <format dxfId="2468">
      <pivotArea type="all" dataOnly="0" outline="0" fieldPosition="0"/>
    </format>
    <format dxfId="2467">
      <pivotArea outline="0" collapsedLevelsAreSubtotals="1" fieldPosition="0"/>
    </format>
    <format dxfId="2466">
      <pivotArea type="origin" dataOnly="0" labelOnly="1" outline="0" fieldPosition="0"/>
    </format>
    <format dxfId="2465">
      <pivotArea type="topRight" dataOnly="0" labelOnly="1" outline="0" fieldPosition="0"/>
    </format>
    <format dxfId="2464">
      <pivotArea field="21" type="button" dataOnly="0" labelOnly="1" outline="0" axis="axisRow" fieldPosition="1"/>
    </format>
    <format dxfId="2463">
      <pivotArea dataOnly="0" labelOnly="1" grandRow="1" outline="0" fieldPosition="0"/>
    </format>
    <format dxfId="2462">
      <pivotArea dataOnly="0" labelOnly="1" grandCol="1" outline="0" fieldPosition="0"/>
    </format>
    <format dxfId="2461">
      <pivotArea type="all" dataOnly="0" outline="0" fieldPosition="0"/>
    </format>
    <format dxfId="2460">
      <pivotArea outline="0" collapsedLevelsAreSubtotals="1" fieldPosition="0"/>
    </format>
    <format dxfId="2459">
      <pivotArea type="origin" dataOnly="0" labelOnly="1" outline="0" fieldPosition="0"/>
    </format>
    <format dxfId="2458">
      <pivotArea type="topRight" dataOnly="0" labelOnly="1" outline="0" fieldPosition="0"/>
    </format>
    <format dxfId="2457">
      <pivotArea field="21" type="button" dataOnly="0" labelOnly="1" outline="0" axis="axisRow" fieldPosition="1"/>
    </format>
    <format dxfId="2456">
      <pivotArea dataOnly="0" labelOnly="1" grandRow="1" outline="0" fieldPosition="0"/>
    </format>
    <format dxfId="2455">
      <pivotArea dataOnly="0" labelOnly="1" grandCol="1" outline="0" fieldPosition="0"/>
    </format>
    <format dxfId="2454">
      <pivotArea type="all" dataOnly="0" outline="0" fieldPosition="0"/>
    </format>
    <format dxfId="2453">
      <pivotArea outline="0" collapsedLevelsAreSubtotals="1" fieldPosition="0"/>
    </format>
    <format dxfId="2452">
      <pivotArea type="origin" dataOnly="0" labelOnly="1" outline="0" fieldPosition="0"/>
    </format>
    <format dxfId="2451">
      <pivotArea type="topRight" dataOnly="0" labelOnly="1" outline="0" fieldPosition="0"/>
    </format>
    <format dxfId="2450">
      <pivotArea field="21" type="button" dataOnly="0" labelOnly="1" outline="0" axis="axisRow" fieldPosition="1"/>
    </format>
    <format dxfId="2449">
      <pivotArea dataOnly="0" labelOnly="1" grandRow="1" outline="0" fieldPosition="0"/>
    </format>
    <format dxfId="2448">
      <pivotArea dataOnly="0" labelOnly="1" grandCol="1" outline="0" fieldPosition="0"/>
    </format>
    <format dxfId="2447">
      <pivotArea type="all" dataOnly="0" outline="0" fieldPosition="0"/>
    </format>
    <format dxfId="2446">
      <pivotArea outline="0" collapsedLevelsAreSubtotals="1" fieldPosition="0"/>
    </format>
    <format dxfId="2445">
      <pivotArea type="origin" dataOnly="0" labelOnly="1" outline="0" fieldPosition="0"/>
    </format>
    <format dxfId="2444">
      <pivotArea type="topRight" dataOnly="0" labelOnly="1" outline="0" fieldPosition="0"/>
    </format>
    <format dxfId="2443">
      <pivotArea field="21" type="button" dataOnly="0" labelOnly="1" outline="0" axis="axisRow" fieldPosition="1"/>
    </format>
    <format dxfId="2442">
      <pivotArea dataOnly="0" labelOnly="1" grandRow="1" outline="0" fieldPosition="0"/>
    </format>
    <format dxfId="2441">
      <pivotArea dataOnly="0" labelOnly="1" grandCol="1" outline="0" fieldPosition="0"/>
    </format>
    <format dxfId="2440">
      <pivotArea type="all" dataOnly="0" outline="0" fieldPosition="0"/>
    </format>
    <format dxfId="2439">
      <pivotArea outline="0" collapsedLevelsAreSubtotals="1" fieldPosition="0"/>
    </format>
    <format dxfId="2438">
      <pivotArea type="origin" dataOnly="0" labelOnly="1" outline="0" fieldPosition="0"/>
    </format>
    <format dxfId="2437">
      <pivotArea type="topRight" dataOnly="0" labelOnly="1" outline="0" fieldPosition="0"/>
    </format>
    <format dxfId="2436">
      <pivotArea field="21" type="button" dataOnly="0" labelOnly="1" outline="0" axis="axisRow" fieldPosition="1"/>
    </format>
    <format dxfId="2435">
      <pivotArea dataOnly="0" labelOnly="1" grandRow="1" outline="0" fieldPosition="0"/>
    </format>
    <format dxfId="2434">
      <pivotArea dataOnly="0" labelOnly="1" grandCol="1" outline="0" fieldPosition="0"/>
    </format>
    <format dxfId="2433">
      <pivotArea type="all" dataOnly="0" outline="0" fieldPosition="0"/>
    </format>
    <format dxfId="2432">
      <pivotArea outline="0" collapsedLevelsAreSubtotals="1" fieldPosition="0"/>
    </format>
    <format dxfId="2431">
      <pivotArea type="origin" dataOnly="0" labelOnly="1" outline="0" fieldPosition="0"/>
    </format>
    <format dxfId="2430">
      <pivotArea type="topRight" dataOnly="0" labelOnly="1" outline="0" fieldPosition="0"/>
    </format>
    <format dxfId="2429">
      <pivotArea field="21" type="button" dataOnly="0" labelOnly="1" outline="0" axis="axisRow" fieldPosition="1"/>
    </format>
    <format dxfId="2428">
      <pivotArea dataOnly="0" labelOnly="1" grandRow="1" outline="0" fieldPosition="0"/>
    </format>
    <format dxfId="2427">
      <pivotArea dataOnly="0" labelOnly="1" grandCol="1" outline="0" fieldPosition="0"/>
    </format>
    <format dxfId="2426">
      <pivotArea type="all" dataOnly="0" outline="0" fieldPosition="0"/>
    </format>
    <format dxfId="2425">
      <pivotArea outline="0" collapsedLevelsAreSubtotals="1" fieldPosition="0"/>
    </format>
    <format dxfId="2424">
      <pivotArea type="origin" dataOnly="0" labelOnly="1" outline="0" fieldPosition="0"/>
    </format>
    <format dxfId="2423">
      <pivotArea type="topRight" dataOnly="0" labelOnly="1" outline="0" fieldPosition="0"/>
    </format>
    <format dxfId="2422">
      <pivotArea field="21" type="button" dataOnly="0" labelOnly="1" outline="0" axis="axisRow" fieldPosition="1"/>
    </format>
    <format dxfId="2421">
      <pivotArea dataOnly="0" labelOnly="1" grandRow="1" outline="0" fieldPosition="0"/>
    </format>
    <format dxfId="2420">
      <pivotArea dataOnly="0" labelOnly="1" grandCol="1" outline="0" fieldPosition="0"/>
    </format>
    <format dxfId="2419">
      <pivotArea type="all" dataOnly="0" outline="0" fieldPosition="0"/>
    </format>
    <format dxfId="2418">
      <pivotArea outline="0" collapsedLevelsAreSubtotals="1" fieldPosition="0"/>
    </format>
    <format dxfId="2417">
      <pivotArea type="origin" dataOnly="0" labelOnly="1" outline="0" fieldPosition="0"/>
    </format>
    <format dxfId="2416">
      <pivotArea type="topRight" dataOnly="0" labelOnly="1" outline="0" fieldPosition="0"/>
    </format>
    <format dxfId="2415">
      <pivotArea field="21" type="button" dataOnly="0" labelOnly="1" outline="0" axis="axisRow" fieldPosition="1"/>
    </format>
    <format dxfId="2414">
      <pivotArea dataOnly="0" labelOnly="1" grandRow="1" outline="0" fieldPosition="0"/>
    </format>
    <format dxfId="2413">
      <pivotArea dataOnly="0" labelOnly="1" grandCol="1" outline="0" fieldPosition="0"/>
    </format>
    <format dxfId="2412">
      <pivotArea outline="0" collapsedLevelsAreSubtotals="1" fieldPosition="0"/>
    </format>
    <format dxfId="2411">
      <pivotArea type="all" dataOnly="0" outline="0" fieldPosition="0"/>
    </format>
    <format dxfId="2410">
      <pivotArea outline="0" collapsedLevelsAreSubtotals="1" fieldPosition="0"/>
    </format>
    <format dxfId="2409">
      <pivotArea type="origin" dataOnly="0" labelOnly="1" outline="0" fieldPosition="0"/>
    </format>
    <format dxfId="2408">
      <pivotArea type="topRight" dataOnly="0" labelOnly="1" outline="0" fieldPosition="0"/>
    </format>
    <format dxfId="2407">
      <pivotArea field="21" type="button" dataOnly="0" labelOnly="1" outline="0" axis="axisRow" fieldPosition="1"/>
    </format>
    <format dxfId="2406">
      <pivotArea dataOnly="0" labelOnly="1" grandRow="1" outline="0" fieldPosition="0"/>
    </format>
    <format dxfId="2405">
      <pivotArea dataOnly="0" labelOnly="1" grandCol="1" outline="0" fieldPosition="0"/>
    </format>
    <format dxfId="2404">
      <pivotArea type="all" dataOnly="0" outline="0" fieldPosition="0"/>
    </format>
    <format dxfId="2403">
      <pivotArea outline="0" collapsedLevelsAreSubtotals="1" fieldPosition="0"/>
    </format>
    <format dxfId="2402">
      <pivotArea type="origin" dataOnly="0" labelOnly="1" outline="0" fieldPosition="0"/>
    </format>
    <format dxfId="2401">
      <pivotArea type="topRight" dataOnly="0" labelOnly="1" outline="0" fieldPosition="0"/>
    </format>
    <format dxfId="2400">
      <pivotArea field="21" type="button" dataOnly="0" labelOnly="1" outline="0" axis="axisRow" fieldPosition="1"/>
    </format>
    <format dxfId="2399">
      <pivotArea dataOnly="0" labelOnly="1" grandRow="1" outline="0" fieldPosition="0"/>
    </format>
    <format dxfId="2398">
      <pivotArea dataOnly="0" labelOnly="1" grandCol="1" outline="0" fieldPosition="0"/>
    </format>
    <format dxfId="2397">
      <pivotArea type="all" dataOnly="0" outline="0" fieldPosition="0"/>
    </format>
    <format dxfId="2396">
      <pivotArea outline="0" collapsedLevelsAreSubtotals="1" fieldPosition="0"/>
    </format>
    <format dxfId="2395">
      <pivotArea type="origin" dataOnly="0" labelOnly="1" outline="0" fieldPosition="0"/>
    </format>
    <format dxfId="2394">
      <pivotArea type="topRight" dataOnly="0" labelOnly="1" outline="0" fieldPosition="0"/>
    </format>
    <format dxfId="2393">
      <pivotArea field="21" type="button" dataOnly="0" labelOnly="1" outline="0" axis="axisRow" fieldPosition="1"/>
    </format>
    <format dxfId="2392">
      <pivotArea dataOnly="0" labelOnly="1" grandRow="1" outline="0" fieldPosition="0"/>
    </format>
    <format dxfId="2391">
      <pivotArea dataOnly="0" labelOnly="1" grandCol="1" outline="0" fieldPosition="0"/>
    </format>
    <format dxfId="2390">
      <pivotArea type="all" dataOnly="0" outline="0" fieldPosition="0"/>
    </format>
    <format dxfId="2389">
      <pivotArea outline="0" collapsedLevelsAreSubtotals="1" fieldPosition="0"/>
    </format>
    <format dxfId="2388">
      <pivotArea type="origin" dataOnly="0" labelOnly="1" outline="0" fieldPosition="0"/>
    </format>
    <format dxfId="2387">
      <pivotArea type="topRight" dataOnly="0" labelOnly="1" outline="0" fieldPosition="0"/>
    </format>
    <format dxfId="2386">
      <pivotArea field="21" type="button" dataOnly="0" labelOnly="1" outline="0" axis="axisRow" fieldPosition="1"/>
    </format>
    <format dxfId="2385">
      <pivotArea dataOnly="0" labelOnly="1" grandRow="1" outline="0" fieldPosition="0"/>
    </format>
    <format dxfId="2384">
      <pivotArea dataOnly="0" labelOnly="1" grandCol="1" outline="0" fieldPosition="0"/>
    </format>
    <format dxfId="2383">
      <pivotArea type="all" dataOnly="0" outline="0" fieldPosition="0"/>
    </format>
    <format dxfId="2382">
      <pivotArea outline="0" collapsedLevelsAreSubtotals="1" fieldPosition="0"/>
    </format>
    <format dxfId="2381">
      <pivotArea type="origin" dataOnly="0" labelOnly="1" outline="0" fieldPosition="0"/>
    </format>
    <format dxfId="2380">
      <pivotArea type="topRight" dataOnly="0" labelOnly="1" outline="0" fieldPosition="0"/>
    </format>
    <format dxfId="2379">
      <pivotArea field="21" type="button" dataOnly="0" labelOnly="1" outline="0" axis="axisRow" fieldPosition="1"/>
    </format>
    <format dxfId="2378">
      <pivotArea dataOnly="0" labelOnly="1" grandRow="1" outline="0" fieldPosition="0"/>
    </format>
    <format dxfId="2377">
      <pivotArea dataOnly="0" labelOnly="1" grandCol="1" outline="0" fieldPosition="0"/>
    </format>
    <format dxfId="2376">
      <pivotArea type="all" dataOnly="0" outline="0" fieldPosition="0"/>
    </format>
    <format dxfId="2375">
      <pivotArea outline="0" collapsedLevelsAreSubtotals="1" fieldPosition="0"/>
    </format>
    <format dxfId="2374">
      <pivotArea type="origin" dataOnly="0" labelOnly="1" outline="0" fieldPosition="0"/>
    </format>
    <format dxfId="2373">
      <pivotArea type="topRight" dataOnly="0" labelOnly="1" outline="0" fieldPosition="0"/>
    </format>
    <format dxfId="2372">
      <pivotArea field="21" type="button" dataOnly="0" labelOnly="1" outline="0" axis="axisRow" fieldPosition="1"/>
    </format>
    <format dxfId="2371">
      <pivotArea dataOnly="0" labelOnly="1" grandRow="1" outline="0" fieldPosition="0"/>
    </format>
    <format dxfId="2370">
      <pivotArea dataOnly="0" labelOnly="1" grandCol="1" outline="0" fieldPosition="0"/>
    </format>
    <format dxfId="2369">
      <pivotArea type="all" dataOnly="0" outline="0" fieldPosition="0"/>
    </format>
    <format dxfId="2368">
      <pivotArea outline="0" collapsedLevelsAreSubtotals="1" fieldPosition="0"/>
    </format>
    <format dxfId="2367">
      <pivotArea type="origin" dataOnly="0" labelOnly="1" outline="0" fieldPosition="0"/>
    </format>
    <format dxfId="2366">
      <pivotArea type="topRight" dataOnly="0" labelOnly="1" outline="0" fieldPosition="0"/>
    </format>
    <format dxfId="2365">
      <pivotArea field="21" type="button" dataOnly="0" labelOnly="1" outline="0" axis="axisRow" fieldPosition="1"/>
    </format>
    <format dxfId="2364">
      <pivotArea dataOnly="0" labelOnly="1" grandRow="1" outline="0" fieldPosition="0"/>
    </format>
    <format dxfId="2363">
      <pivotArea dataOnly="0" labelOnly="1" grandCol="1" outline="0" fieldPosition="0"/>
    </format>
    <format dxfId="2362">
      <pivotArea type="all" dataOnly="0" outline="0" fieldPosition="0"/>
    </format>
    <format dxfId="2361">
      <pivotArea outline="0" collapsedLevelsAreSubtotals="1" fieldPosition="0"/>
    </format>
    <format dxfId="2360">
      <pivotArea type="origin" dataOnly="0" labelOnly="1" outline="0" fieldPosition="0"/>
    </format>
    <format dxfId="2359">
      <pivotArea type="topRight" dataOnly="0" labelOnly="1" outline="0" fieldPosition="0"/>
    </format>
    <format dxfId="2358">
      <pivotArea field="21" type="button" dataOnly="0" labelOnly="1" outline="0" axis="axisRow" fieldPosition="1"/>
    </format>
    <format dxfId="2357">
      <pivotArea dataOnly="0" labelOnly="1" grandRow="1" outline="0" fieldPosition="0"/>
    </format>
    <format dxfId="2356">
      <pivotArea dataOnly="0" labelOnly="1" grandCol="1" outline="0" fieldPosition="0"/>
    </format>
    <format dxfId="2355">
      <pivotArea type="all" dataOnly="0" outline="0" fieldPosition="0"/>
    </format>
    <format dxfId="2354">
      <pivotArea outline="0" collapsedLevelsAreSubtotals="1" fieldPosition="0"/>
    </format>
    <format dxfId="2353">
      <pivotArea type="origin" dataOnly="0" labelOnly="1" outline="0" fieldPosition="0"/>
    </format>
    <format dxfId="2352">
      <pivotArea type="topRight" dataOnly="0" labelOnly="1" outline="0" fieldPosition="0"/>
    </format>
    <format dxfId="2351">
      <pivotArea field="21" type="button" dataOnly="0" labelOnly="1" outline="0" axis="axisRow" fieldPosition="1"/>
    </format>
    <format dxfId="2350">
      <pivotArea dataOnly="0" labelOnly="1" grandRow="1" outline="0" fieldPosition="0"/>
    </format>
    <format dxfId="2349">
      <pivotArea dataOnly="0" labelOnly="1" grandCol="1" outline="0" fieldPosition="0"/>
    </format>
    <format dxfId="2348">
      <pivotArea type="all" dataOnly="0" outline="0" fieldPosition="0"/>
    </format>
    <format dxfId="2347">
      <pivotArea outline="0" collapsedLevelsAreSubtotals="1" fieldPosition="0"/>
    </format>
    <format dxfId="2346">
      <pivotArea type="origin" dataOnly="0" labelOnly="1" outline="0" fieldPosition="0"/>
    </format>
    <format dxfId="2345">
      <pivotArea type="topRight" dataOnly="0" labelOnly="1" outline="0" fieldPosition="0"/>
    </format>
    <format dxfId="2344">
      <pivotArea field="21" type="button" dataOnly="0" labelOnly="1" outline="0" axis="axisRow" fieldPosition="1"/>
    </format>
    <format dxfId="2343">
      <pivotArea dataOnly="0" labelOnly="1" grandRow="1" outline="0" fieldPosition="0"/>
    </format>
    <format dxfId="2342">
      <pivotArea dataOnly="0" labelOnly="1" grandCol="1" outline="0" fieldPosition="0"/>
    </format>
    <format dxfId="2341">
      <pivotArea type="all" dataOnly="0" outline="0" fieldPosition="0"/>
    </format>
    <format dxfId="2340">
      <pivotArea outline="0" collapsedLevelsAreSubtotals="1" fieldPosition="0"/>
    </format>
    <format dxfId="2339">
      <pivotArea type="origin" dataOnly="0" labelOnly="1" outline="0" fieldPosition="0"/>
    </format>
    <format dxfId="2338">
      <pivotArea type="topRight" dataOnly="0" labelOnly="1" outline="0" fieldPosition="0"/>
    </format>
    <format dxfId="2337">
      <pivotArea field="21" type="button" dataOnly="0" labelOnly="1" outline="0" axis="axisRow" fieldPosition="1"/>
    </format>
    <format dxfId="2336">
      <pivotArea dataOnly="0" labelOnly="1" grandRow="1" outline="0" fieldPosition="0"/>
    </format>
    <format dxfId="2335">
      <pivotArea dataOnly="0" labelOnly="1" grandCol="1" outline="0" fieldPosition="0"/>
    </format>
    <format dxfId="2334">
      <pivotArea type="all" dataOnly="0" outline="0" fieldPosition="0"/>
    </format>
    <format dxfId="2333">
      <pivotArea outline="0" collapsedLevelsAreSubtotals="1" fieldPosition="0"/>
    </format>
    <format dxfId="2332">
      <pivotArea type="origin" dataOnly="0" labelOnly="1" outline="0" fieldPosition="0"/>
    </format>
    <format dxfId="2331">
      <pivotArea type="topRight" dataOnly="0" labelOnly="1" outline="0" fieldPosition="0"/>
    </format>
    <format dxfId="2330">
      <pivotArea field="21" type="button" dataOnly="0" labelOnly="1" outline="0" axis="axisRow" fieldPosition="1"/>
    </format>
    <format dxfId="2329">
      <pivotArea dataOnly="0" labelOnly="1" grandRow="1" outline="0" fieldPosition="0"/>
    </format>
    <format dxfId="2328">
      <pivotArea dataOnly="0" labelOnly="1" grandCol="1" outline="0" fieldPosition="0"/>
    </format>
    <format dxfId="2327">
      <pivotArea type="all" dataOnly="0" outline="0" fieldPosition="0"/>
    </format>
    <format dxfId="2326">
      <pivotArea outline="0" collapsedLevelsAreSubtotals="1" fieldPosition="0"/>
    </format>
    <format dxfId="2325">
      <pivotArea dataOnly="0" labelOnly="1" grandRow="1" outline="0" fieldPosition="0"/>
    </format>
    <format dxfId="2324">
      <pivotArea dataOnly="0" labelOnly="1" grandCol="1" outline="0" fieldPosition="0"/>
    </format>
    <format dxfId="2323">
      <pivotArea type="all" dataOnly="0" outline="0" fieldPosition="0"/>
    </format>
    <format dxfId="2322">
      <pivotArea outline="0" collapsedLevelsAreSubtotals="1" fieldPosition="0"/>
    </format>
    <format dxfId="2321">
      <pivotArea type="origin" dataOnly="0" labelOnly="1" outline="0" fieldPosition="0"/>
    </format>
    <format dxfId="2320">
      <pivotArea type="topRight" dataOnly="0" labelOnly="1" outline="0" fieldPosition="0"/>
    </format>
    <format dxfId="2319">
      <pivotArea field="21" type="button" dataOnly="0" labelOnly="1" outline="0" axis="axisRow" fieldPosition="1"/>
    </format>
    <format dxfId="2318">
      <pivotArea dataOnly="0" labelOnly="1" grandRow="1" outline="0" fieldPosition="0"/>
    </format>
    <format dxfId="2317">
      <pivotArea dataOnly="0" labelOnly="1" grandCol="1" outline="0" fieldPosition="0"/>
    </format>
    <format dxfId="2316">
      <pivotArea type="all" dataOnly="0" outline="0" fieldPosition="0"/>
    </format>
    <format dxfId="2315">
      <pivotArea outline="0" collapsedLevelsAreSubtotals="1" fieldPosition="0"/>
    </format>
    <format dxfId="2314">
      <pivotArea type="origin" dataOnly="0" labelOnly="1" outline="0" fieldPosition="0"/>
    </format>
    <format dxfId="2313">
      <pivotArea type="topRight" dataOnly="0" labelOnly="1" outline="0" fieldPosition="0"/>
    </format>
    <format dxfId="2312">
      <pivotArea field="21" type="button" dataOnly="0" labelOnly="1" outline="0" axis="axisRow" fieldPosition="1"/>
    </format>
    <format dxfId="2311">
      <pivotArea dataOnly="0" labelOnly="1" grandRow="1" outline="0" fieldPosition="0"/>
    </format>
    <format dxfId="2310">
      <pivotArea dataOnly="0" labelOnly="1" grandCol="1" outline="0" fieldPosition="0"/>
    </format>
    <format dxfId="2309">
      <pivotArea type="all" dataOnly="0" outline="0" fieldPosition="0"/>
    </format>
    <format dxfId="2308">
      <pivotArea type="origin" dataOnly="0" labelOnly="1" outline="0" fieldPosition="0"/>
    </format>
    <format dxfId="2307">
      <pivotArea type="topRight" dataOnly="0" labelOnly="1" outline="0" fieldPosition="0"/>
    </format>
    <format dxfId="2306">
      <pivotArea type="all" dataOnly="0" outline="0" fieldPosition="0"/>
    </format>
    <format dxfId="2305">
      <pivotArea outline="0" collapsedLevelsAreSubtotals="1" fieldPosition="0"/>
    </format>
    <format dxfId="2304">
      <pivotArea type="origin" dataOnly="0" labelOnly="1" outline="0" fieldPosition="0"/>
    </format>
    <format dxfId="2303">
      <pivotArea type="topRight" dataOnly="0" labelOnly="1" outline="0" fieldPosition="0"/>
    </format>
    <format dxfId="2302">
      <pivotArea field="12" type="button" dataOnly="0" labelOnly="1" outline="0"/>
    </format>
    <format dxfId="2301">
      <pivotArea field="2" type="button" dataOnly="0" labelOnly="1" outline="0" axis="axisRow" fieldPosition="3"/>
    </format>
    <format dxfId="2300">
      <pivotArea field="8" type="button" dataOnly="0" labelOnly="1" outline="0"/>
    </format>
    <format dxfId="2299">
      <pivotArea dataOnly="0" labelOnly="1" grandRow="1" outline="0" fieldPosition="0"/>
    </format>
    <format dxfId="2298">
      <pivotArea dataOnly="0" labelOnly="1" grandCol="1" outline="0" fieldPosition="0"/>
    </format>
    <format dxfId="2297">
      <pivotArea grandRow="1" outline="0" collapsedLevelsAreSubtotals="1" fieldPosition="0"/>
    </format>
    <format dxfId="2296">
      <pivotArea dataOnly="0" labelOnly="1" grandRow="1" outline="0" fieldPosition="0"/>
    </format>
    <format dxfId="2295">
      <pivotArea type="all" dataOnly="0" outline="0" fieldPosition="0"/>
    </format>
    <format dxfId="2294">
      <pivotArea outline="0" collapsedLevelsAreSubtotals="1" fieldPosition="0"/>
    </format>
    <format dxfId="2293">
      <pivotArea type="origin" dataOnly="0" labelOnly="1" outline="0" fieldPosition="0"/>
    </format>
    <format dxfId="2292">
      <pivotArea field="19" type="button" dataOnly="0" labelOnly="1" outline="0" axis="axisCol" fieldPosition="0"/>
    </format>
    <format dxfId="2291">
      <pivotArea type="topRight" dataOnly="0" labelOnly="1" outline="0" fieldPosition="0"/>
    </format>
    <format dxfId="2290">
      <pivotArea field="8" type="button" dataOnly="0" labelOnly="1" outline="0"/>
    </format>
    <format dxfId="2289">
      <pivotArea field="2" type="button" dataOnly="0" labelOnly="1" outline="0" axis="axisRow" fieldPosition="3"/>
    </format>
    <format dxfId="2288">
      <pivotArea field="9" type="button" dataOnly="0" labelOnly="1" outline="0" axis="axisRow" fieldPosition="2"/>
    </format>
    <format dxfId="2287">
      <pivotArea dataOnly="0" labelOnly="1" grandRow="1" outline="0" fieldPosition="0"/>
    </format>
    <format dxfId="2286">
      <pivotArea dataOnly="0" labelOnly="1" grandCol="1" outline="0" fieldPosition="0"/>
    </format>
    <format dxfId="2285">
      <pivotArea type="all" dataOnly="0" outline="0" fieldPosition="0"/>
    </format>
    <format dxfId="2284">
      <pivotArea outline="0" collapsedLevelsAreSubtotals="1" fieldPosition="0"/>
    </format>
    <format dxfId="2283">
      <pivotArea type="origin" dataOnly="0" labelOnly="1" outline="0" fieldPosition="0"/>
    </format>
    <format dxfId="2282">
      <pivotArea field="19" type="button" dataOnly="0" labelOnly="1" outline="0" axis="axisCol" fieldPosition="0"/>
    </format>
    <format dxfId="2281">
      <pivotArea type="topRight" dataOnly="0" labelOnly="1" outline="0" fieldPosition="0"/>
    </format>
    <format dxfId="2280">
      <pivotArea field="8" type="button" dataOnly="0" labelOnly="1" outline="0"/>
    </format>
    <format dxfId="2279">
      <pivotArea field="2" type="button" dataOnly="0" labelOnly="1" outline="0" axis="axisRow" fieldPosition="3"/>
    </format>
    <format dxfId="2278">
      <pivotArea field="9" type="button" dataOnly="0" labelOnly="1" outline="0" axis="axisRow" fieldPosition="2"/>
    </format>
    <format dxfId="2277">
      <pivotArea dataOnly="0" labelOnly="1" grandRow="1" outline="0" fieldPosition="0"/>
    </format>
    <format dxfId="2276">
      <pivotArea dataOnly="0" labelOnly="1" grandCol="1" outline="0" fieldPosition="0"/>
    </format>
    <format dxfId="2275">
      <pivotArea type="origin" dataOnly="0" labelOnly="1" outline="0" fieldPosition="0"/>
    </format>
    <format dxfId="2274">
      <pivotArea field="19" type="button" dataOnly="0" labelOnly="1" outline="0" axis="axisCol" fieldPosition="0"/>
    </format>
    <format dxfId="2273">
      <pivotArea type="topRight" dataOnly="0" labelOnly="1" outline="0" fieldPosition="0"/>
    </format>
    <format dxfId="2272">
      <pivotArea field="8" type="button" dataOnly="0" labelOnly="1" outline="0"/>
    </format>
    <format dxfId="2271">
      <pivotArea field="2" type="button" dataOnly="0" labelOnly="1" outline="0" axis="axisRow" fieldPosition="3"/>
    </format>
    <format dxfId="2270">
      <pivotArea field="9" type="button" dataOnly="0" labelOnly="1" outline="0" axis="axisRow" fieldPosition="2"/>
    </format>
    <format dxfId="2269">
      <pivotArea dataOnly="0" labelOnly="1" grandCol="1" outline="0" fieldPosition="0"/>
    </format>
    <format dxfId="2268">
      <pivotArea type="all" dataOnly="0" outline="0" fieldPosition="0"/>
    </format>
    <format dxfId="2267">
      <pivotArea outline="0" collapsedLevelsAreSubtotals="1" fieldPosition="0"/>
    </format>
    <format dxfId="2266">
      <pivotArea type="origin" dataOnly="0" labelOnly="1" outline="0" fieldPosition="0"/>
    </format>
    <format dxfId="2265">
      <pivotArea field="19" type="button" dataOnly="0" labelOnly="1" outline="0" axis="axisCol" fieldPosition="0"/>
    </format>
    <format dxfId="2264">
      <pivotArea type="topRight" dataOnly="0" labelOnly="1" outline="0" fieldPosition="0"/>
    </format>
    <format dxfId="2263">
      <pivotArea field="21" type="button" dataOnly="0" labelOnly="1" outline="0" axis="axisRow" fieldPosition="1"/>
    </format>
    <format dxfId="2262">
      <pivotArea field="9" type="button" dataOnly="0" labelOnly="1" outline="0" axis="axisRow" fieldPosition="2"/>
    </format>
    <format dxfId="2261">
      <pivotArea field="2" type="button" dataOnly="0" labelOnly="1" outline="0" axis="axisRow" fieldPosition="3"/>
    </format>
    <format dxfId="2260">
      <pivotArea dataOnly="0" labelOnly="1" fieldPosition="0">
        <references count="1">
          <reference field="21" count="0"/>
        </references>
      </pivotArea>
    </format>
    <format dxfId="2259">
      <pivotArea dataOnly="0" labelOnly="1" grandRow="1" outline="0" fieldPosition="0"/>
    </format>
    <format dxfId="2258">
      <pivotArea dataOnly="0" labelOnly="1" fieldPosition="0">
        <references count="1">
          <reference field="19" count="0"/>
        </references>
      </pivotArea>
    </format>
    <format dxfId="2257">
      <pivotArea dataOnly="0" labelOnly="1" grandCol="1" outline="0" fieldPosition="0"/>
    </format>
    <format dxfId="2256">
      <pivotArea type="all" dataOnly="0" outline="0" fieldPosition="0"/>
    </format>
    <format dxfId="2255">
      <pivotArea outline="0" collapsedLevelsAreSubtotals="1" fieldPosition="0"/>
    </format>
    <format dxfId="2254">
      <pivotArea type="origin" dataOnly="0" labelOnly="1" outline="0" fieldPosition="0"/>
    </format>
    <format dxfId="2253">
      <pivotArea field="19" type="button" dataOnly="0" labelOnly="1" outline="0" axis="axisCol" fieldPosition="0"/>
    </format>
    <format dxfId="2252">
      <pivotArea type="topRight" dataOnly="0" labelOnly="1" outline="0" fieldPosition="0"/>
    </format>
    <format dxfId="2251">
      <pivotArea field="21" type="button" dataOnly="0" labelOnly="1" outline="0" axis="axisRow" fieldPosition="1"/>
    </format>
    <format dxfId="2250">
      <pivotArea field="9" type="button" dataOnly="0" labelOnly="1" outline="0" axis="axisRow" fieldPosition="2"/>
    </format>
    <format dxfId="2249">
      <pivotArea field="2" type="button" dataOnly="0" labelOnly="1" outline="0" axis="axisRow" fieldPosition="3"/>
    </format>
    <format dxfId="2248">
      <pivotArea dataOnly="0" labelOnly="1" fieldPosition="0">
        <references count="1">
          <reference field="21" count="0"/>
        </references>
      </pivotArea>
    </format>
    <format dxfId="2247">
      <pivotArea dataOnly="0" labelOnly="1" grandRow="1" outline="0" fieldPosition="0"/>
    </format>
    <format dxfId="2246">
      <pivotArea dataOnly="0" labelOnly="1" fieldPosition="0">
        <references count="1">
          <reference field="19" count="0"/>
        </references>
      </pivotArea>
    </format>
    <format dxfId="2245">
      <pivotArea dataOnly="0" labelOnly="1" grandCol="1" outline="0" fieldPosition="0"/>
    </format>
    <format dxfId="2244">
      <pivotArea type="all" dataOnly="0" outline="0" fieldPosition="0"/>
    </format>
    <format dxfId="2243">
      <pivotArea outline="0" collapsedLevelsAreSubtotals="1" fieldPosition="0"/>
    </format>
    <format dxfId="2242">
      <pivotArea type="origin" dataOnly="0" labelOnly="1" outline="0" fieldPosition="0"/>
    </format>
    <format dxfId="2241">
      <pivotArea field="19" type="button" dataOnly="0" labelOnly="1" outline="0" axis="axisCol" fieldPosition="0"/>
    </format>
    <format dxfId="2240">
      <pivotArea type="topRight" dataOnly="0" labelOnly="1" outline="0" fieldPosition="0"/>
    </format>
    <format dxfId="2239">
      <pivotArea field="21" type="button" dataOnly="0" labelOnly="1" outline="0" axis="axisRow" fieldPosition="1"/>
    </format>
    <format dxfId="2238">
      <pivotArea field="9" type="button" dataOnly="0" labelOnly="1" outline="0" axis="axisRow" fieldPosition="2"/>
    </format>
    <format dxfId="2237">
      <pivotArea field="2" type="button" dataOnly="0" labelOnly="1" outline="0" axis="axisRow" fieldPosition="3"/>
    </format>
    <format dxfId="2236">
      <pivotArea dataOnly="0" labelOnly="1" fieldPosition="0">
        <references count="1">
          <reference field="21" count="0"/>
        </references>
      </pivotArea>
    </format>
    <format dxfId="2235">
      <pivotArea dataOnly="0" labelOnly="1" grandRow="1" outline="0" fieldPosition="0"/>
    </format>
    <format dxfId="2234">
      <pivotArea dataOnly="0" labelOnly="1" fieldPosition="0">
        <references count="1">
          <reference field="19" count="0"/>
        </references>
      </pivotArea>
    </format>
    <format dxfId="2233">
      <pivotArea dataOnly="0" labelOnly="1" grandCol="1" outline="0" fieldPosition="0"/>
    </format>
    <format dxfId="2232">
      <pivotArea grandRow="1" outline="0" collapsedLevelsAreSubtotals="1" fieldPosition="0"/>
    </format>
    <format dxfId="2231">
      <pivotArea dataOnly="0" labelOnly="1" grandRow="1" outline="0" fieldPosition="0"/>
    </format>
    <format dxfId="2230">
      <pivotArea type="all" dataOnly="0" outline="0" fieldPosition="0"/>
    </format>
    <format dxfId="2229">
      <pivotArea outline="0" collapsedLevelsAreSubtotals="1" fieldPosition="0"/>
    </format>
    <format dxfId="2228">
      <pivotArea type="origin" dataOnly="0" labelOnly="1" outline="0" fieldPosition="0"/>
    </format>
    <format dxfId="2227">
      <pivotArea field="19" type="button" dataOnly="0" labelOnly="1" outline="0" axis="axisCol" fieldPosition="0"/>
    </format>
    <format dxfId="2226">
      <pivotArea type="topRight" dataOnly="0" labelOnly="1" outline="0" fieldPosition="0"/>
    </format>
    <format dxfId="2225">
      <pivotArea field="22" type="button" dataOnly="0" labelOnly="1" outline="0" axis="axisRow" fieldPosition="0"/>
    </format>
    <format dxfId="2224">
      <pivotArea field="21" type="button" dataOnly="0" labelOnly="1" outline="0" axis="axisRow" fieldPosition="1"/>
    </format>
    <format dxfId="2223">
      <pivotArea field="9" type="button" dataOnly="0" labelOnly="1" outline="0" axis="axisRow" fieldPosition="2"/>
    </format>
    <format dxfId="2222">
      <pivotArea field="2" type="button" dataOnly="0" labelOnly="1" outline="0" axis="axisRow" fieldPosition="3"/>
    </format>
    <format dxfId="2221">
      <pivotArea dataOnly="0" labelOnly="1" fieldPosition="0">
        <references count="1">
          <reference field="22" count="1">
            <x v="0"/>
          </reference>
        </references>
      </pivotArea>
    </format>
    <format dxfId="2220">
      <pivotArea dataOnly="0" labelOnly="1" grandRow="1" outline="0" fieldPosition="0"/>
    </format>
    <format dxfId="2219">
      <pivotArea dataOnly="0" labelOnly="1" fieldPosition="0">
        <references count="1">
          <reference field="19" count="0"/>
        </references>
      </pivotArea>
    </format>
    <format dxfId="2218">
      <pivotArea dataOnly="0" labelOnly="1" grandCol="1" outline="0" fieldPosition="0"/>
    </format>
    <format dxfId="2217">
      <pivotArea type="all" dataOnly="0" outline="0" fieldPosition="0"/>
    </format>
    <format dxfId="2216">
      <pivotArea outline="0" collapsedLevelsAreSubtotals="1" fieldPosition="0"/>
    </format>
    <format dxfId="2215">
      <pivotArea type="origin" dataOnly="0" labelOnly="1" outline="0" fieldPosition="0"/>
    </format>
    <format dxfId="2214">
      <pivotArea field="19" type="button" dataOnly="0" labelOnly="1" outline="0" axis="axisCol" fieldPosition="0"/>
    </format>
    <format dxfId="2213">
      <pivotArea type="topRight" dataOnly="0" labelOnly="1" outline="0" fieldPosition="0"/>
    </format>
    <format dxfId="2212">
      <pivotArea field="22" type="button" dataOnly="0" labelOnly="1" outline="0" axis="axisRow" fieldPosition="0"/>
    </format>
    <format dxfId="2211">
      <pivotArea field="21" type="button" dataOnly="0" labelOnly="1" outline="0" axis="axisRow" fieldPosition="1"/>
    </format>
    <format dxfId="2210">
      <pivotArea field="9" type="button" dataOnly="0" labelOnly="1" outline="0" axis="axisRow" fieldPosition="2"/>
    </format>
    <format dxfId="2209">
      <pivotArea field="2" type="button" dataOnly="0" labelOnly="1" outline="0" axis="axisRow" fieldPosition="3"/>
    </format>
    <format dxfId="2208">
      <pivotArea dataOnly="0" labelOnly="1" fieldPosition="0">
        <references count="1">
          <reference field="22" count="1">
            <x v="0"/>
          </reference>
        </references>
      </pivotArea>
    </format>
    <format dxfId="2207">
      <pivotArea dataOnly="0" labelOnly="1" grandRow="1" outline="0" fieldPosition="0"/>
    </format>
    <format dxfId="2206">
      <pivotArea dataOnly="0" labelOnly="1" fieldPosition="0">
        <references count="1">
          <reference field="19" count="0"/>
        </references>
      </pivotArea>
    </format>
    <format dxfId="2205">
      <pivotArea dataOnly="0" labelOnly="1" grandCol="1" outline="0" fieldPosition="0"/>
    </format>
    <format dxfId="2204">
      <pivotArea type="all" dataOnly="0" outline="0" fieldPosition="0"/>
    </format>
    <format dxfId="2203">
      <pivotArea outline="0" collapsedLevelsAreSubtotals="1" fieldPosition="0"/>
    </format>
    <format dxfId="2202">
      <pivotArea type="origin" dataOnly="0" labelOnly="1" outline="0" fieldPosition="0"/>
    </format>
    <format dxfId="2201">
      <pivotArea field="19" type="button" dataOnly="0" labelOnly="1" outline="0" axis="axisCol" fieldPosition="0"/>
    </format>
    <format dxfId="2200">
      <pivotArea type="topRight" dataOnly="0" labelOnly="1" outline="0" fieldPosition="0"/>
    </format>
    <format dxfId="2199">
      <pivotArea field="22" type="button" dataOnly="0" labelOnly="1" outline="0" axis="axisRow" fieldPosition="0"/>
    </format>
    <format dxfId="2198">
      <pivotArea field="21" type="button" dataOnly="0" labelOnly="1" outline="0" axis="axisRow" fieldPosition="1"/>
    </format>
    <format dxfId="2197">
      <pivotArea field="9" type="button" dataOnly="0" labelOnly="1" outline="0" axis="axisRow" fieldPosition="2"/>
    </format>
    <format dxfId="2196">
      <pivotArea field="2" type="button" dataOnly="0" labelOnly="1" outline="0" axis="axisRow" fieldPosition="3"/>
    </format>
    <format dxfId="2195">
      <pivotArea dataOnly="0" labelOnly="1" fieldPosition="0">
        <references count="1">
          <reference field="22" count="1">
            <x v="0"/>
          </reference>
        </references>
      </pivotArea>
    </format>
    <format dxfId="2194">
      <pivotArea dataOnly="0" labelOnly="1" grandRow="1" outline="0" fieldPosition="0"/>
    </format>
    <format dxfId="2193">
      <pivotArea dataOnly="0" labelOnly="1" fieldPosition="0">
        <references count="1">
          <reference field="19" count="0"/>
        </references>
      </pivotArea>
    </format>
    <format dxfId="2192">
      <pivotArea dataOnly="0" labelOnly="1" grandCol="1" outline="0" fieldPosition="0"/>
    </format>
    <format dxfId="2191">
      <pivotArea type="all" dataOnly="0" outline="0" fieldPosition="0"/>
    </format>
    <format dxfId="2190">
      <pivotArea outline="0" collapsedLevelsAreSubtotals="1" fieldPosition="0"/>
    </format>
    <format dxfId="2189">
      <pivotArea type="origin" dataOnly="0" labelOnly="1" outline="0" fieldPosition="0"/>
    </format>
    <format dxfId="2188">
      <pivotArea field="19" type="button" dataOnly="0" labelOnly="1" outline="0" axis="axisCol" fieldPosition="0"/>
    </format>
    <format dxfId="2187">
      <pivotArea type="topRight" dataOnly="0" labelOnly="1" outline="0" fieldPosition="0"/>
    </format>
    <format dxfId="2186">
      <pivotArea field="22" type="button" dataOnly="0" labelOnly="1" outline="0" axis="axisRow" fieldPosition="0"/>
    </format>
    <format dxfId="2185">
      <pivotArea field="21" type="button" dataOnly="0" labelOnly="1" outline="0" axis="axisRow" fieldPosition="1"/>
    </format>
    <format dxfId="2184">
      <pivotArea field="9" type="button" dataOnly="0" labelOnly="1" outline="0" axis="axisRow" fieldPosition="2"/>
    </format>
    <format dxfId="2183">
      <pivotArea field="2" type="button" dataOnly="0" labelOnly="1" outline="0" axis="axisRow" fieldPosition="3"/>
    </format>
    <format dxfId="2182">
      <pivotArea dataOnly="0" labelOnly="1" fieldPosition="0">
        <references count="1">
          <reference field="22" count="1">
            <x v="0"/>
          </reference>
        </references>
      </pivotArea>
    </format>
    <format dxfId="2181">
      <pivotArea dataOnly="0" labelOnly="1" grandRow="1" outline="0" fieldPosition="0"/>
    </format>
    <format dxfId="2180">
      <pivotArea dataOnly="0" labelOnly="1" fieldPosition="0">
        <references count="1">
          <reference field="19" count="0"/>
        </references>
      </pivotArea>
    </format>
    <format dxfId="2179">
      <pivotArea dataOnly="0" labelOnly="1" grandCol="1" outline="0" fieldPosition="0"/>
    </format>
    <format dxfId="2178">
      <pivotArea type="all" dataOnly="0" outline="0" fieldPosition="0"/>
    </format>
    <format dxfId="2177">
      <pivotArea outline="0" collapsedLevelsAreSubtotals="1" fieldPosition="0"/>
    </format>
    <format dxfId="2176">
      <pivotArea type="origin" dataOnly="0" labelOnly="1" outline="0" fieldPosition="0"/>
    </format>
    <format dxfId="2175">
      <pivotArea field="19" type="button" dataOnly="0" labelOnly="1" outline="0" axis="axisCol" fieldPosition="0"/>
    </format>
    <format dxfId="2174">
      <pivotArea type="topRight" dataOnly="0" labelOnly="1" outline="0" fieldPosition="0"/>
    </format>
    <format dxfId="2173">
      <pivotArea field="22" type="button" dataOnly="0" labelOnly="1" outline="0" axis="axisRow" fieldPosition="0"/>
    </format>
    <format dxfId="2172">
      <pivotArea field="21" type="button" dataOnly="0" labelOnly="1" outline="0" axis="axisRow" fieldPosition="1"/>
    </format>
    <format dxfId="2171">
      <pivotArea field="9" type="button" dataOnly="0" labelOnly="1" outline="0" axis="axisRow" fieldPosition="2"/>
    </format>
    <format dxfId="2170">
      <pivotArea field="2" type="button" dataOnly="0" labelOnly="1" outline="0" axis="axisRow" fieldPosition="3"/>
    </format>
    <format dxfId="2169">
      <pivotArea dataOnly="0" labelOnly="1" fieldPosition="0">
        <references count="1">
          <reference field="22" count="1">
            <x v="0"/>
          </reference>
        </references>
      </pivotArea>
    </format>
    <format dxfId="2168">
      <pivotArea dataOnly="0" labelOnly="1" grandRow="1" outline="0" fieldPosition="0"/>
    </format>
    <format dxfId="2167">
      <pivotArea dataOnly="0" labelOnly="1" fieldPosition="0">
        <references count="1">
          <reference field="19" count="0"/>
        </references>
      </pivotArea>
    </format>
    <format dxfId="2166">
      <pivotArea dataOnly="0" labelOnly="1" grandCol="1" outline="0" fieldPosition="0"/>
    </format>
    <format dxfId="2165">
      <pivotArea type="all" dataOnly="0" outline="0" fieldPosition="0"/>
    </format>
    <format dxfId="2164">
      <pivotArea outline="0" collapsedLevelsAreSubtotals="1" fieldPosition="0"/>
    </format>
    <format dxfId="2163">
      <pivotArea type="origin" dataOnly="0" labelOnly="1" outline="0" fieldPosition="0"/>
    </format>
    <format dxfId="2162">
      <pivotArea field="19" type="button" dataOnly="0" labelOnly="1" outline="0" axis="axisCol" fieldPosition="0"/>
    </format>
    <format dxfId="2161">
      <pivotArea type="topRight" dataOnly="0" labelOnly="1" outline="0" fieldPosition="0"/>
    </format>
    <format dxfId="2160">
      <pivotArea field="22" type="button" dataOnly="0" labelOnly="1" outline="0" axis="axisRow" fieldPosition="0"/>
    </format>
    <format dxfId="2159">
      <pivotArea field="21" type="button" dataOnly="0" labelOnly="1" outline="0" axis="axisRow" fieldPosition="1"/>
    </format>
    <format dxfId="2158">
      <pivotArea field="9" type="button" dataOnly="0" labelOnly="1" outline="0" axis="axisRow" fieldPosition="2"/>
    </format>
    <format dxfId="2157">
      <pivotArea field="2" type="button" dataOnly="0" labelOnly="1" outline="0" axis="axisRow" fieldPosition="3"/>
    </format>
    <format dxfId="2156">
      <pivotArea dataOnly="0" labelOnly="1" fieldPosition="0">
        <references count="1">
          <reference field="22" count="1">
            <x v="0"/>
          </reference>
        </references>
      </pivotArea>
    </format>
    <format dxfId="2155">
      <pivotArea dataOnly="0" labelOnly="1" grandRow="1" outline="0" fieldPosition="0"/>
    </format>
    <format dxfId="2154">
      <pivotArea dataOnly="0" labelOnly="1" fieldPosition="0">
        <references count="1">
          <reference field="19" count="0"/>
        </references>
      </pivotArea>
    </format>
    <format dxfId="2153">
      <pivotArea dataOnly="0" labelOnly="1" grandCol="1" outline="0" fieldPosition="0"/>
    </format>
    <format dxfId="2152">
      <pivotArea type="all" dataOnly="0" outline="0" fieldPosition="0"/>
    </format>
    <format dxfId="2151">
      <pivotArea outline="0" collapsedLevelsAreSubtotals="1" fieldPosition="0"/>
    </format>
    <format dxfId="2150">
      <pivotArea type="origin" dataOnly="0" labelOnly="1" outline="0" fieldPosition="0"/>
    </format>
    <format dxfId="2149">
      <pivotArea field="19" type="button" dataOnly="0" labelOnly="1" outline="0" axis="axisCol" fieldPosition="0"/>
    </format>
    <format dxfId="2148">
      <pivotArea type="topRight" dataOnly="0" labelOnly="1" outline="0" fieldPosition="0"/>
    </format>
    <format dxfId="2147">
      <pivotArea field="22" type="button" dataOnly="0" labelOnly="1" outline="0" axis="axisRow" fieldPosition="0"/>
    </format>
    <format dxfId="2146">
      <pivotArea field="21" type="button" dataOnly="0" labelOnly="1" outline="0" axis="axisRow" fieldPosition="1"/>
    </format>
    <format dxfId="2145">
      <pivotArea field="9" type="button" dataOnly="0" labelOnly="1" outline="0" axis="axisRow" fieldPosition="2"/>
    </format>
    <format dxfId="2144">
      <pivotArea field="2" type="button" dataOnly="0" labelOnly="1" outline="0" axis="axisRow" fieldPosition="3"/>
    </format>
    <format dxfId="2143">
      <pivotArea dataOnly="0" labelOnly="1" fieldPosition="0">
        <references count="1">
          <reference field="22" count="1">
            <x v="0"/>
          </reference>
        </references>
      </pivotArea>
    </format>
    <format dxfId="2142">
      <pivotArea dataOnly="0" labelOnly="1" grandRow="1" outline="0" fieldPosition="0"/>
    </format>
    <format dxfId="2141">
      <pivotArea dataOnly="0" labelOnly="1" fieldPosition="0">
        <references count="1">
          <reference field="19" count="0"/>
        </references>
      </pivotArea>
    </format>
    <format dxfId="2140">
      <pivotArea dataOnly="0" labelOnly="1" grandCol="1" outline="0" fieldPosition="0"/>
    </format>
    <format dxfId="2139">
      <pivotArea type="all" dataOnly="0" outline="0" fieldPosition="0"/>
    </format>
    <format dxfId="2138">
      <pivotArea outline="0" collapsedLevelsAreSubtotals="1" fieldPosition="0"/>
    </format>
    <format dxfId="2137">
      <pivotArea type="origin" dataOnly="0" labelOnly="1" outline="0" fieldPosition="0"/>
    </format>
    <format dxfId="2136">
      <pivotArea field="19" type="button" dataOnly="0" labelOnly="1" outline="0" axis="axisCol" fieldPosition="0"/>
    </format>
    <format dxfId="2135">
      <pivotArea type="topRight" dataOnly="0" labelOnly="1" outline="0" fieldPosition="0"/>
    </format>
    <format dxfId="2134">
      <pivotArea field="22" type="button" dataOnly="0" labelOnly="1" outline="0" axis="axisRow" fieldPosition="0"/>
    </format>
    <format dxfId="2133">
      <pivotArea field="21" type="button" dataOnly="0" labelOnly="1" outline="0" axis="axisRow" fieldPosition="1"/>
    </format>
    <format dxfId="2132">
      <pivotArea field="9" type="button" dataOnly="0" labelOnly="1" outline="0" axis="axisRow" fieldPosition="2"/>
    </format>
    <format dxfId="2131">
      <pivotArea field="2" type="button" dataOnly="0" labelOnly="1" outline="0" axis="axisRow" fieldPosition="3"/>
    </format>
    <format dxfId="2130">
      <pivotArea dataOnly="0" labelOnly="1" fieldPosition="0">
        <references count="1">
          <reference field="22" count="1">
            <x v="0"/>
          </reference>
        </references>
      </pivotArea>
    </format>
    <format dxfId="2129">
      <pivotArea dataOnly="0" labelOnly="1" grandRow="1" outline="0" fieldPosition="0"/>
    </format>
    <format dxfId="2128">
      <pivotArea dataOnly="0" labelOnly="1" fieldPosition="0">
        <references count="1">
          <reference field="19" count="0"/>
        </references>
      </pivotArea>
    </format>
    <format dxfId="2127">
      <pivotArea dataOnly="0" labelOnly="1" grandCol="1" outline="0" fieldPosition="0"/>
    </format>
    <format dxfId="2126">
      <pivotArea type="all" dataOnly="0" outline="0" fieldPosition="0"/>
    </format>
    <format dxfId="2125">
      <pivotArea outline="0" collapsedLevelsAreSubtotals="1" fieldPosition="0"/>
    </format>
    <format dxfId="2124">
      <pivotArea type="origin" dataOnly="0" labelOnly="1" outline="0" fieldPosition="0"/>
    </format>
    <format dxfId="2123">
      <pivotArea field="19" type="button" dataOnly="0" labelOnly="1" outline="0" axis="axisCol" fieldPosition="0"/>
    </format>
    <format dxfId="2122">
      <pivotArea type="topRight" dataOnly="0" labelOnly="1" outline="0" fieldPosition="0"/>
    </format>
    <format dxfId="2121">
      <pivotArea field="22" type="button" dataOnly="0" labelOnly="1" outline="0" axis="axisRow" fieldPosition="0"/>
    </format>
    <format dxfId="2120">
      <pivotArea field="21" type="button" dataOnly="0" labelOnly="1" outline="0" axis="axisRow" fieldPosition="1"/>
    </format>
    <format dxfId="2119">
      <pivotArea field="9" type="button" dataOnly="0" labelOnly="1" outline="0" axis="axisRow" fieldPosition="2"/>
    </format>
    <format dxfId="2118">
      <pivotArea field="2" type="button" dataOnly="0" labelOnly="1" outline="0" axis="axisRow" fieldPosition="3"/>
    </format>
    <format dxfId="2117">
      <pivotArea dataOnly="0" labelOnly="1" fieldPosition="0">
        <references count="1">
          <reference field="22" count="0"/>
        </references>
      </pivotArea>
    </format>
    <format dxfId="2116">
      <pivotArea dataOnly="0" labelOnly="1" grandRow="1" outline="0" fieldPosition="0"/>
    </format>
    <format dxfId="2115">
      <pivotArea dataOnly="0" labelOnly="1" fieldPosition="0">
        <references count="1">
          <reference field="19" count="0"/>
        </references>
      </pivotArea>
    </format>
    <format dxfId="2114">
      <pivotArea dataOnly="0" labelOnly="1" grandCol="1" outline="0" fieldPosition="0"/>
    </format>
    <format dxfId="2113">
      <pivotArea type="all" dataOnly="0" outline="0" fieldPosition="0"/>
    </format>
    <format dxfId="2112">
      <pivotArea outline="0" collapsedLevelsAreSubtotals="1" fieldPosition="0"/>
    </format>
    <format dxfId="2111">
      <pivotArea type="origin" dataOnly="0" labelOnly="1" outline="0" fieldPosition="0"/>
    </format>
    <format dxfId="2110">
      <pivotArea field="19" type="button" dataOnly="0" labelOnly="1" outline="0" axis="axisCol" fieldPosition="0"/>
    </format>
    <format dxfId="2109">
      <pivotArea type="topRight" dataOnly="0" labelOnly="1" outline="0" fieldPosition="0"/>
    </format>
    <format dxfId="2108">
      <pivotArea field="22" type="button" dataOnly="0" labelOnly="1" outline="0" axis="axisRow" fieldPosition="0"/>
    </format>
    <format dxfId="2107">
      <pivotArea field="21" type="button" dataOnly="0" labelOnly="1" outline="0" axis="axisRow" fieldPosition="1"/>
    </format>
    <format dxfId="2106">
      <pivotArea field="9" type="button" dataOnly="0" labelOnly="1" outline="0" axis="axisRow" fieldPosition="2"/>
    </format>
    <format dxfId="2105">
      <pivotArea field="2" type="button" dataOnly="0" labelOnly="1" outline="0" axis="axisRow" fieldPosition="3"/>
    </format>
    <format dxfId="2104">
      <pivotArea dataOnly="0" labelOnly="1" fieldPosition="0">
        <references count="1">
          <reference field="22" count="0"/>
        </references>
      </pivotArea>
    </format>
    <format dxfId="2103">
      <pivotArea dataOnly="0" labelOnly="1" grandRow="1" outline="0" fieldPosition="0"/>
    </format>
    <format dxfId="2102">
      <pivotArea dataOnly="0" labelOnly="1" fieldPosition="0">
        <references count="1">
          <reference field="19" count="0"/>
        </references>
      </pivotArea>
    </format>
    <format dxfId="2101">
      <pivotArea dataOnly="0" labelOnly="1" grandCol="1" outline="0" fieldPosition="0"/>
    </format>
    <format dxfId="2100">
      <pivotArea type="all" dataOnly="0" outline="0" fieldPosition="0"/>
    </format>
    <format dxfId="2099">
      <pivotArea outline="0" collapsedLevelsAreSubtotals="1" fieldPosition="0"/>
    </format>
    <format dxfId="2098">
      <pivotArea type="origin" dataOnly="0" labelOnly="1" outline="0" fieldPosition="0"/>
    </format>
    <format dxfId="2097">
      <pivotArea field="19" type="button" dataOnly="0" labelOnly="1" outline="0" axis="axisCol" fieldPosition="0"/>
    </format>
    <format dxfId="2096">
      <pivotArea type="topRight" dataOnly="0" labelOnly="1" outline="0" fieldPosition="0"/>
    </format>
    <format dxfId="2095">
      <pivotArea field="22" type="button" dataOnly="0" labelOnly="1" outline="0" axis="axisRow" fieldPosition="0"/>
    </format>
    <format dxfId="2094">
      <pivotArea field="21" type="button" dataOnly="0" labelOnly="1" outline="0" axis="axisRow" fieldPosition="1"/>
    </format>
    <format dxfId="2093">
      <pivotArea field="9" type="button" dataOnly="0" labelOnly="1" outline="0" axis="axisRow" fieldPosition="2"/>
    </format>
    <format dxfId="2092">
      <pivotArea field="2" type="button" dataOnly="0" labelOnly="1" outline="0" axis="axisRow" fieldPosition="3"/>
    </format>
    <format dxfId="2091">
      <pivotArea dataOnly="0" labelOnly="1" fieldPosition="0">
        <references count="1">
          <reference field="22" count="0"/>
        </references>
      </pivotArea>
    </format>
    <format dxfId="2090">
      <pivotArea dataOnly="0" labelOnly="1" grandRow="1" outline="0" fieldPosition="0"/>
    </format>
    <format dxfId="2089">
      <pivotArea dataOnly="0" labelOnly="1" fieldPosition="0">
        <references count="1">
          <reference field="19" count="0"/>
        </references>
      </pivotArea>
    </format>
    <format dxfId="2088">
      <pivotArea dataOnly="0" labelOnly="1" grandCol="1" outline="0" fieldPosition="0"/>
    </format>
    <format dxfId="2087">
      <pivotArea type="all" dataOnly="0" outline="0" fieldPosition="0"/>
    </format>
    <format dxfId="2086">
      <pivotArea outline="0" collapsedLevelsAreSubtotals="1" fieldPosition="0"/>
    </format>
    <format dxfId="2085">
      <pivotArea type="origin" dataOnly="0" labelOnly="1" outline="0" fieldPosition="0"/>
    </format>
    <format dxfId="2084">
      <pivotArea field="19" type="button" dataOnly="0" labelOnly="1" outline="0" axis="axisCol" fieldPosition="0"/>
    </format>
    <format dxfId="2083">
      <pivotArea type="topRight" dataOnly="0" labelOnly="1" outline="0" fieldPosition="0"/>
    </format>
    <format dxfId="2082">
      <pivotArea field="22" type="button" dataOnly="0" labelOnly="1" outline="0" axis="axisRow" fieldPosition="0"/>
    </format>
    <format dxfId="2081">
      <pivotArea field="21" type="button" dataOnly="0" labelOnly="1" outline="0" axis="axisRow" fieldPosition="1"/>
    </format>
    <format dxfId="2080">
      <pivotArea field="9" type="button" dataOnly="0" labelOnly="1" outline="0" axis="axisRow" fieldPosition="2"/>
    </format>
    <format dxfId="2079">
      <pivotArea field="2" type="button" dataOnly="0" labelOnly="1" outline="0" axis="axisRow" fieldPosition="3"/>
    </format>
    <format dxfId="2078">
      <pivotArea dataOnly="0" labelOnly="1" fieldPosition="0">
        <references count="1">
          <reference field="22" count="0"/>
        </references>
      </pivotArea>
    </format>
    <format dxfId="2077">
      <pivotArea dataOnly="0" labelOnly="1" grandRow="1" outline="0" fieldPosition="0"/>
    </format>
    <format dxfId="2076">
      <pivotArea dataOnly="0" labelOnly="1" fieldPosition="0">
        <references count="1">
          <reference field="19" count="0"/>
        </references>
      </pivotArea>
    </format>
    <format dxfId="2075">
      <pivotArea dataOnly="0" labelOnly="1" grandCol="1" outline="0" fieldPosition="0"/>
    </format>
    <format dxfId="2074">
      <pivotArea type="all" dataOnly="0" outline="0" fieldPosition="0"/>
    </format>
    <format dxfId="2073">
      <pivotArea outline="0" collapsedLevelsAreSubtotals="1" fieldPosition="0"/>
    </format>
    <format dxfId="2072">
      <pivotArea type="origin" dataOnly="0" labelOnly="1" outline="0" fieldPosition="0"/>
    </format>
    <format dxfId="2071">
      <pivotArea field="19" type="button" dataOnly="0" labelOnly="1" outline="0" axis="axisCol" fieldPosition="0"/>
    </format>
    <format dxfId="2070">
      <pivotArea type="topRight" dataOnly="0" labelOnly="1" outline="0" fieldPosition="0"/>
    </format>
    <format dxfId="2069">
      <pivotArea field="22" type="button" dataOnly="0" labelOnly="1" outline="0" axis="axisRow" fieldPosition="0"/>
    </format>
    <format dxfId="2068">
      <pivotArea field="21" type="button" dataOnly="0" labelOnly="1" outline="0" axis="axisRow" fieldPosition="1"/>
    </format>
    <format dxfId="2067">
      <pivotArea field="9" type="button" dataOnly="0" labelOnly="1" outline="0" axis="axisRow" fieldPosition="2"/>
    </format>
    <format dxfId="2066">
      <pivotArea field="2" type="button" dataOnly="0" labelOnly="1" outline="0" axis="axisRow" fieldPosition="3"/>
    </format>
    <format dxfId="2065">
      <pivotArea dataOnly="0" labelOnly="1" fieldPosition="0">
        <references count="1">
          <reference field="22" count="0"/>
        </references>
      </pivotArea>
    </format>
    <format dxfId="2064">
      <pivotArea dataOnly="0" labelOnly="1" grandRow="1" outline="0" fieldPosition="0"/>
    </format>
    <format dxfId="2063">
      <pivotArea dataOnly="0" labelOnly="1" fieldPosition="0">
        <references count="1">
          <reference field="19" count="0"/>
        </references>
      </pivotArea>
    </format>
    <format dxfId="2062">
      <pivotArea dataOnly="0" labelOnly="1" grandCol="1" outline="0" fieldPosition="0"/>
    </format>
    <format dxfId="2061">
      <pivotArea type="all" dataOnly="0" outline="0" fieldPosition="0"/>
    </format>
    <format dxfId="2060">
      <pivotArea outline="0" collapsedLevelsAreSubtotals="1" fieldPosition="0"/>
    </format>
    <format dxfId="2059">
      <pivotArea type="origin" dataOnly="0" labelOnly="1" outline="0" fieldPosition="0"/>
    </format>
    <format dxfId="2058">
      <pivotArea field="19" type="button" dataOnly="0" labelOnly="1" outline="0" axis="axisCol" fieldPosition="0"/>
    </format>
    <format dxfId="2057">
      <pivotArea type="topRight" dataOnly="0" labelOnly="1" outline="0" fieldPosition="0"/>
    </format>
    <format dxfId="2056">
      <pivotArea field="22" type="button" dataOnly="0" labelOnly="1" outline="0" axis="axisRow" fieldPosition="0"/>
    </format>
    <format dxfId="2055">
      <pivotArea field="21" type="button" dataOnly="0" labelOnly="1" outline="0" axis="axisRow" fieldPosition="1"/>
    </format>
    <format dxfId="2054">
      <pivotArea field="9" type="button" dataOnly="0" labelOnly="1" outline="0" axis="axisRow" fieldPosition="2"/>
    </format>
    <format dxfId="2053">
      <pivotArea field="2" type="button" dataOnly="0" labelOnly="1" outline="0" axis="axisRow" fieldPosition="3"/>
    </format>
    <format dxfId="2052">
      <pivotArea dataOnly="0" labelOnly="1" fieldPosition="0">
        <references count="1">
          <reference field="22" count="0"/>
        </references>
      </pivotArea>
    </format>
    <format dxfId="2051">
      <pivotArea dataOnly="0" labelOnly="1" grandRow="1" outline="0" fieldPosition="0"/>
    </format>
    <format dxfId="2050">
      <pivotArea dataOnly="0" labelOnly="1" fieldPosition="0">
        <references count="1">
          <reference field="19" count="0"/>
        </references>
      </pivotArea>
    </format>
    <format dxfId="2049">
      <pivotArea dataOnly="0" labelOnly="1" grandCol="1" outline="0" fieldPosition="0"/>
    </format>
    <format dxfId="2048">
      <pivotArea type="all" dataOnly="0" outline="0" fieldPosition="0"/>
    </format>
    <format dxfId="2047">
      <pivotArea outline="0" collapsedLevelsAreSubtotals="1" fieldPosition="0"/>
    </format>
    <format dxfId="2046">
      <pivotArea type="origin" dataOnly="0" labelOnly="1" outline="0" fieldPosition="0"/>
    </format>
    <format dxfId="2045">
      <pivotArea field="19" type="button" dataOnly="0" labelOnly="1" outline="0" axis="axisCol" fieldPosition="0"/>
    </format>
    <format dxfId="2044">
      <pivotArea type="topRight" dataOnly="0" labelOnly="1" outline="0" fieldPosition="0"/>
    </format>
    <format dxfId="2043">
      <pivotArea field="22" type="button" dataOnly="0" labelOnly="1" outline="0" axis="axisRow" fieldPosition="0"/>
    </format>
    <format dxfId="2042">
      <pivotArea field="21" type="button" dataOnly="0" labelOnly="1" outline="0" axis="axisRow" fieldPosition="1"/>
    </format>
    <format dxfId="2041">
      <pivotArea field="9" type="button" dataOnly="0" labelOnly="1" outline="0" axis="axisRow" fieldPosition="2"/>
    </format>
    <format dxfId="2040">
      <pivotArea field="2" type="button" dataOnly="0" labelOnly="1" outline="0" axis="axisRow" fieldPosition="3"/>
    </format>
    <format dxfId="2039">
      <pivotArea dataOnly="0" labelOnly="1" fieldPosition="0">
        <references count="1">
          <reference field="22" count="0"/>
        </references>
      </pivotArea>
    </format>
    <format dxfId="2038">
      <pivotArea dataOnly="0" labelOnly="1" grandRow="1" outline="0" fieldPosition="0"/>
    </format>
    <format dxfId="2037">
      <pivotArea dataOnly="0" labelOnly="1" fieldPosition="0">
        <references count="1">
          <reference field="19" count="0"/>
        </references>
      </pivotArea>
    </format>
    <format dxfId="2036">
      <pivotArea dataOnly="0" labelOnly="1" grandCol="1" outline="0" fieldPosition="0"/>
    </format>
    <format dxfId="2035">
      <pivotArea field="19" type="button" dataOnly="0" labelOnly="1" outline="0" axis="axisCol" fieldPosition="0"/>
    </format>
    <format dxfId="2034">
      <pivotArea field="19" type="button" dataOnly="0" labelOnly="1" outline="0" axis="axisCol" fieldPosition="0"/>
    </format>
    <format dxfId="2033">
      <pivotArea outline="0" collapsedLevelsAreSubtotals="1" fieldPosition="0">
        <references count="1">
          <reference field="19" count="0" selected="0"/>
        </references>
      </pivotArea>
    </format>
    <format dxfId="2032">
      <pivotArea field="19" type="button" dataOnly="0" labelOnly="1" outline="0" axis="axisCol" fieldPosition="0"/>
    </format>
    <format dxfId="2031">
      <pivotArea type="topRight" dataOnly="0" labelOnly="1" outline="0" fieldPosition="0"/>
    </format>
    <format dxfId="2030">
      <pivotArea dataOnly="0" labelOnly="1" fieldPosition="0">
        <references count="1">
          <reference field="19" count="0"/>
        </references>
      </pivotArea>
    </format>
    <format dxfId="2029">
      <pivotArea outline="0" collapsedLevelsAreSubtotals="1" fieldPosition="0">
        <references count="1">
          <reference field="19" count="0" selected="0"/>
        </references>
      </pivotArea>
    </format>
    <format dxfId="2028">
      <pivotArea field="19" grandRow="1" outline="0" collapsedLevelsAreSubtotals="1" axis="axisCol" fieldPosition="0">
        <references count="1">
          <reference field="19" count="0" selected="0"/>
        </references>
      </pivotArea>
    </format>
    <format dxfId="2027">
      <pivotArea grandCol="1" outline="0" collapsedLevelsAreSubtotals="1" fieldPosition="0"/>
    </format>
    <format dxfId="2026">
      <pivotArea grandCol="1" outline="0" collapsedLevelsAreSubtotals="1" fieldPosition="0"/>
    </format>
    <format dxfId="2025">
      <pivotArea grandCol="1" outline="0" collapsedLevelsAreSubtotals="1" fieldPosition="0"/>
    </format>
    <format dxfId="2024">
      <pivotArea grandCol="1" outline="0" collapsedLevelsAreSubtotals="1" fieldPosition="0"/>
    </format>
    <format dxfId="2023">
      <pivotArea grandRow="1" grandCol="1" outline="0" collapsedLevelsAreSubtotals="1" fieldPosition="0"/>
    </format>
    <format dxfId="2022">
      <pivotArea grandRow="1" outline="0" collapsedLevelsAreSubtotals="1" fieldPosition="0"/>
    </format>
    <format dxfId="2021">
      <pivotArea outline="0" collapsedLevelsAreSubtotals="1" fieldPosition="0"/>
    </format>
    <format dxfId="2020">
      <pivotArea outline="0" collapsedLevelsAreSubtotals="1" fieldPosition="0">
        <references count="1">
          <reference field="19" count="0" selected="0"/>
        </references>
      </pivotArea>
    </format>
    <format dxfId="2019">
      <pivotArea outline="0" collapsedLevelsAreSubtotals="1" fieldPosition="0">
        <references count="1">
          <reference field="19" count="3" selected="0">
            <x v="12"/>
            <x v="14"/>
            <x v="15"/>
          </reference>
        </references>
      </pivotArea>
    </format>
    <format dxfId="2018">
      <pivotArea grandCol="1" outline="0" collapsedLevelsAreSubtotals="1" fieldPosition="0"/>
    </format>
    <format dxfId="2017">
      <pivotArea outline="0" collapsedLevelsAreSubtotals="1" fieldPosition="0">
        <references count="5">
          <reference field="2" count="0" selected="0"/>
          <reference field="9" count="0" selected="0"/>
          <reference field="19" count="1" selected="0">
            <x v="12"/>
          </reference>
          <reference field="21" count="0" selected="0"/>
          <reference field="22" count="0" selected="0"/>
        </references>
      </pivotArea>
    </format>
    <format dxfId="2016">
      <pivotArea field="19" grandRow="1" outline="0" collapsedLevelsAreSubtotals="1" axis="axisCol" fieldPosition="0">
        <references count="1">
          <reference field="19" count="1" selected="0">
            <x v="12"/>
          </reference>
        </references>
      </pivotArea>
    </format>
    <format dxfId="2015">
      <pivotArea outline="0" collapsedLevelsAreSubtotals="1" fieldPosition="0">
        <references count="1">
          <reference field="19" count="2" selected="0">
            <x v="14"/>
            <x v="15"/>
          </reference>
        </references>
      </pivotArea>
    </format>
    <format dxfId="2014">
      <pivotArea outline="0" collapsedLevelsAreSubtotals="1" fieldPosition="0">
        <references count="1">
          <reference field="19" count="2" selected="0">
            <x v="14"/>
            <x v="15"/>
          </reference>
        </references>
      </pivotArea>
    </format>
    <format dxfId="2013">
      <pivotArea grandCol="1" outline="0" collapsedLevelsAreSubtotals="1" fieldPosition="0"/>
    </format>
    <format dxfId="2012">
      <pivotArea outline="0" collapsedLevelsAreSubtotals="1" fieldPosition="0">
        <references count="1">
          <reference field="19" count="2" selected="0">
            <x v="14"/>
            <x v="15"/>
          </reference>
        </references>
      </pivotArea>
    </format>
    <format dxfId="2011">
      <pivotArea grandCol="1" outline="0" collapsedLevelsAreSubtotals="1" fieldPosition="0"/>
    </format>
    <format dxfId="2010">
      <pivotArea outline="0" collapsedLevelsAreSubtotals="1" fieldPosition="0">
        <references count="1">
          <reference field="19" count="4" selected="0">
            <x v="13"/>
            <x v="14"/>
            <x v="15"/>
            <x v="16"/>
          </reference>
        </references>
      </pivotArea>
    </format>
    <format dxfId="2009">
      <pivotArea grandCol="1"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 colHeaderCaption="">
  <location ref="A3:AL28" firstHeaderRow="1" firstDataRow="2" firstDataCol="4"/>
  <pivotFields count="24"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outline="0" showAll="0" defaultSubtotal="0">
      <items count="6">
        <item x="3"/>
        <item x="0"/>
        <item x="2"/>
        <item x="1"/>
        <item x="5"/>
        <item x="4"/>
      </items>
    </pivotField>
    <pivotField showAll="0" defaultSubtotal="0"/>
    <pivotField showAll="0" defaultSubtotal="0"/>
    <pivotField showAll="0" defaultSubtotal="0"/>
    <pivotField showAll="0" defaultSubtotal="0"/>
    <pivotField outline="0" showAll="0" defaultSubtotal="0">
      <items count="6">
        <item x="2"/>
        <item x="3"/>
        <item x="1"/>
        <item x="0"/>
        <item x="4"/>
        <item x="5"/>
      </items>
    </pivotField>
    <pivotField axis="axisRow" outline="0" showAll="0" defaultSubtotal="0">
      <items count="16">
        <item x="11"/>
        <item x="7"/>
        <item x="2"/>
        <item x="0"/>
        <item x="1"/>
        <item x="9"/>
        <item x="8"/>
        <item x="6"/>
        <item x="12"/>
        <item x="15"/>
        <item x="5"/>
        <item x="3"/>
        <item x="4"/>
        <item x="10"/>
        <item x="13"/>
        <item x="14"/>
      </items>
    </pivotField>
    <pivotField showAll="0" defaultSubtotal="0"/>
    <pivotField showAll="0" defaultSubtotal="0"/>
    <pivotField numFmtId="166" showAll="0" defaultSubtotal="0"/>
    <pivotField numFmtId="166" showAll="0" defaultSubtotal="0"/>
    <pivotField outline="0" multipleItemSelectionAllowed="1" showAll="0" sortType="descending" defaultSubtotal="0">
      <items count="8">
        <item x="6"/>
        <item x="5"/>
        <item x="2"/>
        <item x="0"/>
        <item x="7"/>
        <item x="3"/>
        <item x="4"/>
        <item x="1"/>
      </items>
    </pivotField>
    <pivotField multipleItemSelectionAllowed="1" showAll="0" defaultSubtotal="0"/>
    <pivotField showAll="0" defaultSubtotal="0"/>
    <pivotField numFmtId="167" showAll="0" defaultSubtotal="0"/>
    <pivotField axis="axisCol" showAll="0" sortType="descending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outline="0" showAll="0" defaultSubtotal="0">
      <items count="4">
        <item x="2"/>
        <item x="3"/>
        <item x="1"/>
        <item x="0"/>
      </items>
    </pivotField>
    <pivotField axis="axisRow" outline="0" showAll="0" defaultSubtotal="0">
      <items count="3">
        <item x="1"/>
        <item x="0"/>
        <item x="2"/>
      </items>
    </pivotField>
    <pivotField showAll="0" defaultSubtotal="0"/>
  </pivotFields>
  <rowFields count="4">
    <field x="22"/>
    <field x="21"/>
    <field x="11"/>
    <field x="5"/>
  </rowFields>
  <rowItems count="24">
    <i>
      <x/>
      <x/>
      <x v="6"/>
      <x/>
    </i>
    <i r="2">
      <x v="7"/>
      <x/>
    </i>
    <i r="2">
      <x v="8"/>
      <x/>
    </i>
    <i r="2">
      <x v="10"/>
      <x/>
    </i>
    <i r="2">
      <x v="14"/>
      <x/>
    </i>
    <i r="2">
      <x v="15"/>
      <x v="4"/>
    </i>
    <i r="1">
      <x v="1"/>
      <x v="1"/>
      <x v="2"/>
    </i>
    <i r="2">
      <x v="5"/>
      <x v="2"/>
    </i>
    <i r="2">
      <x v="9"/>
      <x v="2"/>
    </i>
    <i r="1">
      <x v="2"/>
      <x/>
      <x v="1"/>
    </i>
    <i r="2">
      <x v="4"/>
      <x v="2"/>
    </i>
    <i r="3">
      <x v="3"/>
    </i>
    <i r="3">
      <x v="5"/>
    </i>
    <i r="2">
      <x v="11"/>
      <x v="2"/>
    </i>
    <i>
      <x v="1"/>
      <x v="3"/>
      <x v="3"/>
      <x/>
    </i>
    <i r="3">
      <x v="1"/>
    </i>
    <i r="3">
      <x v="2"/>
    </i>
    <i r="3">
      <x v="3"/>
    </i>
    <i r="3">
      <x v="4"/>
    </i>
    <i r="2">
      <x v="12"/>
      <x/>
    </i>
    <i r="2">
      <x v="13"/>
      <x/>
    </i>
    <i>
      <x v="2"/>
      <x v="2"/>
      <x v="2"/>
      <x v="1"/>
    </i>
    <i r="3">
      <x v="3"/>
    </i>
    <i t="grand">
      <x/>
    </i>
  </rowItems>
  <colFields count="1">
    <field x="2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Request" fld="0" subtotal="count" baseField="0" baseItem="0"/>
  </dataFields>
  <formats count="857">
    <format dxfId="2005">
      <pivotArea type="all" dataOnly="0" outline="0" fieldPosition="0"/>
    </format>
    <format dxfId="2004">
      <pivotArea outline="0" collapsedLevelsAreSubtotals="1" fieldPosition="0"/>
    </format>
    <format dxfId="2003">
      <pivotArea type="origin" dataOnly="0" labelOnly="1" outline="0" fieldPosition="0"/>
    </format>
    <format dxfId="2002">
      <pivotArea field="20" type="button" dataOnly="0" labelOnly="1" outline="0" axis="axisCol" fieldPosition="0"/>
    </format>
    <format dxfId="2001">
      <pivotArea type="topRight" dataOnly="0" labelOnly="1" outline="0" fieldPosition="0"/>
    </format>
    <format dxfId="2000">
      <pivotArea field="21" type="button" dataOnly="0" labelOnly="1" outline="0" axis="axisRow" fieldPosition="1"/>
    </format>
    <format dxfId="1999">
      <pivotArea dataOnly="0" labelOnly="1" grandRow="1" outline="0" fieldPosition="0"/>
    </format>
    <format dxfId="1998">
      <pivotArea dataOnly="0" labelOnly="1" grandCol="1" outline="0" fieldPosition="0"/>
    </format>
    <format dxfId="1997">
      <pivotArea type="all" dataOnly="0" outline="0" fieldPosition="0"/>
    </format>
    <format dxfId="1996">
      <pivotArea outline="0" collapsedLevelsAreSubtotals="1" fieldPosition="0"/>
    </format>
    <format dxfId="1995">
      <pivotArea type="origin" dataOnly="0" labelOnly="1" outline="0" fieldPosition="0"/>
    </format>
    <format dxfId="1994">
      <pivotArea field="20" type="button" dataOnly="0" labelOnly="1" outline="0" axis="axisCol" fieldPosition="0"/>
    </format>
    <format dxfId="1993">
      <pivotArea type="topRight" dataOnly="0" labelOnly="1" outline="0" fieldPosition="0"/>
    </format>
    <format dxfId="1992">
      <pivotArea field="21" type="button" dataOnly="0" labelOnly="1" outline="0" axis="axisRow" fieldPosition="1"/>
    </format>
    <format dxfId="1991">
      <pivotArea dataOnly="0" labelOnly="1" grandRow="1" outline="0" fieldPosition="0"/>
    </format>
    <format dxfId="1990">
      <pivotArea dataOnly="0" labelOnly="1" grandCol="1" outline="0" fieldPosition="0"/>
    </format>
    <format dxfId="1989">
      <pivotArea type="origin" dataOnly="0" labelOnly="1" outline="0" fieldPosition="0"/>
    </format>
    <format dxfId="1988">
      <pivotArea field="21" type="button" dataOnly="0" labelOnly="1" outline="0" axis="axisRow" fieldPosition="1"/>
    </format>
    <format dxfId="1987">
      <pivotArea outline="0" collapsedLevelsAreSubtotals="1" fieldPosition="0"/>
    </format>
    <format dxfId="1986">
      <pivotArea grandRow="1" outline="0" collapsedLevelsAreSubtotals="1" fieldPosition="0"/>
    </format>
    <format dxfId="1985">
      <pivotArea dataOnly="0" labelOnly="1" grandRow="1" outline="0" fieldPosition="0"/>
    </format>
    <format dxfId="1984">
      <pivotArea type="origin" dataOnly="0" labelOnly="1" outline="0" fieldPosition="0"/>
    </format>
    <format dxfId="1983">
      <pivotArea field="20" type="button" dataOnly="0" labelOnly="1" outline="0" axis="axisCol" fieldPosition="0"/>
    </format>
    <format dxfId="1982">
      <pivotArea type="topRight" dataOnly="0" labelOnly="1" outline="0" fieldPosition="0"/>
    </format>
    <format dxfId="1981">
      <pivotArea field="21" type="button" dataOnly="0" labelOnly="1" outline="0" axis="axisRow" fieldPosition="1"/>
    </format>
    <format dxfId="1980">
      <pivotArea dataOnly="0" labelOnly="1" grandCol="1" outline="0" fieldPosition="0"/>
    </format>
    <format dxfId="1979">
      <pivotArea type="all" dataOnly="0" outline="0" fieldPosition="0"/>
    </format>
    <format dxfId="1978">
      <pivotArea outline="0" collapsedLevelsAreSubtotals="1" fieldPosition="0"/>
    </format>
    <format dxfId="1977">
      <pivotArea type="origin" dataOnly="0" labelOnly="1" outline="0" fieldPosition="0"/>
    </format>
    <format dxfId="1976">
      <pivotArea field="20" type="button" dataOnly="0" labelOnly="1" outline="0" axis="axisCol" fieldPosition="0"/>
    </format>
    <format dxfId="1975">
      <pivotArea type="topRight" dataOnly="0" labelOnly="1" outline="0" fieldPosition="0"/>
    </format>
    <format dxfId="1974">
      <pivotArea field="21" type="button" dataOnly="0" labelOnly="1" outline="0" axis="axisRow" fieldPosition="1"/>
    </format>
    <format dxfId="1973">
      <pivotArea dataOnly="0" labelOnly="1" grandRow="1" outline="0" fieldPosition="0"/>
    </format>
    <format dxfId="1972">
      <pivotArea dataOnly="0" labelOnly="1" grandCol="1" outline="0" fieldPosition="0"/>
    </format>
    <format dxfId="1971">
      <pivotArea type="all" dataOnly="0" outline="0" fieldPosition="0"/>
    </format>
    <format dxfId="1970">
      <pivotArea outline="0" collapsedLevelsAreSubtotals="1" fieldPosition="0"/>
    </format>
    <format dxfId="1969">
      <pivotArea type="origin" dataOnly="0" labelOnly="1" outline="0" fieldPosition="0"/>
    </format>
    <format dxfId="1968">
      <pivotArea field="20" type="button" dataOnly="0" labelOnly="1" outline="0" axis="axisCol" fieldPosition="0"/>
    </format>
    <format dxfId="1967">
      <pivotArea type="topRight" dataOnly="0" labelOnly="1" outline="0" fieldPosition="0"/>
    </format>
    <format dxfId="1966">
      <pivotArea field="21" type="button" dataOnly="0" labelOnly="1" outline="0" axis="axisRow" fieldPosition="1"/>
    </format>
    <format dxfId="1965">
      <pivotArea dataOnly="0" labelOnly="1" grandRow="1" outline="0" fieldPosition="0"/>
    </format>
    <format dxfId="1964">
      <pivotArea dataOnly="0" labelOnly="1" grandCol="1" outline="0" fieldPosition="0"/>
    </format>
    <format dxfId="1963">
      <pivotArea type="all" dataOnly="0" outline="0" fieldPosition="0"/>
    </format>
    <format dxfId="1962">
      <pivotArea outline="0" collapsedLevelsAreSubtotals="1" fieldPosition="0"/>
    </format>
    <format dxfId="1961">
      <pivotArea type="origin" dataOnly="0" labelOnly="1" outline="0" fieldPosition="0"/>
    </format>
    <format dxfId="1960">
      <pivotArea field="20" type="button" dataOnly="0" labelOnly="1" outline="0" axis="axisCol" fieldPosition="0"/>
    </format>
    <format dxfId="1959">
      <pivotArea type="topRight" dataOnly="0" labelOnly="1" outline="0" fieldPosition="0"/>
    </format>
    <format dxfId="1958">
      <pivotArea field="21" type="button" dataOnly="0" labelOnly="1" outline="0" axis="axisRow" fieldPosition="1"/>
    </format>
    <format dxfId="1957">
      <pivotArea dataOnly="0" labelOnly="1" grandRow="1" outline="0" fieldPosition="0"/>
    </format>
    <format dxfId="1956">
      <pivotArea dataOnly="0" labelOnly="1" grandCol="1" outline="0" fieldPosition="0"/>
    </format>
    <format dxfId="1955">
      <pivotArea field="20" type="button" dataOnly="0" labelOnly="1" outline="0" axis="axisCol" fieldPosition="0"/>
    </format>
    <format dxfId="1954">
      <pivotArea type="topRight" dataOnly="0" labelOnly="1" outline="0" fieldPosition="0"/>
    </format>
    <format dxfId="1953">
      <pivotArea dataOnly="0" labelOnly="1" grandCol="1" outline="0" fieldPosition="0"/>
    </format>
    <format dxfId="1952">
      <pivotArea type="all" dataOnly="0" outline="0" fieldPosition="0"/>
    </format>
    <format dxfId="1951">
      <pivotArea outline="0" collapsedLevelsAreSubtotals="1" fieldPosition="0"/>
    </format>
    <format dxfId="1950">
      <pivotArea type="origin" dataOnly="0" labelOnly="1" outline="0" fieldPosition="0"/>
    </format>
    <format dxfId="1949">
      <pivotArea field="20" type="button" dataOnly="0" labelOnly="1" outline="0" axis="axisCol" fieldPosition="0"/>
    </format>
    <format dxfId="1948">
      <pivotArea type="topRight" dataOnly="0" labelOnly="1" outline="0" fieldPosition="0"/>
    </format>
    <format dxfId="1947">
      <pivotArea field="21" type="button" dataOnly="0" labelOnly="1" outline="0" axis="axisRow" fieldPosition="1"/>
    </format>
    <format dxfId="1946">
      <pivotArea dataOnly="0" labelOnly="1" grandRow="1" outline="0" fieldPosition="0"/>
    </format>
    <format dxfId="1945">
      <pivotArea dataOnly="0" labelOnly="1" grandCol="1" outline="0" fieldPosition="0"/>
    </format>
    <format dxfId="1944">
      <pivotArea type="all" dataOnly="0" outline="0" fieldPosition="0"/>
    </format>
    <format dxfId="1943">
      <pivotArea outline="0" collapsedLevelsAreSubtotals="1" fieldPosition="0"/>
    </format>
    <format dxfId="1942">
      <pivotArea type="origin" dataOnly="0" labelOnly="1" outline="0" fieldPosition="0"/>
    </format>
    <format dxfId="1941">
      <pivotArea field="20" type="button" dataOnly="0" labelOnly="1" outline="0" axis="axisCol" fieldPosition="0"/>
    </format>
    <format dxfId="1940">
      <pivotArea type="topRight" dataOnly="0" labelOnly="1" outline="0" fieldPosition="0"/>
    </format>
    <format dxfId="1939">
      <pivotArea field="21" type="button" dataOnly="0" labelOnly="1" outline="0" axis="axisRow" fieldPosition="1"/>
    </format>
    <format dxfId="1938">
      <pivotArea dataOnly="0" labelOnly="1" grandRow="1" outline="0" fieldPosition="0"/>
    </format>
    <format dxfId="1937">
      <pivotArea dataOnly="0" labelOnly="1" grandCol="1" outline="0" fieldPosition="0"/>
    </format>
    <format dxfId="1936">
      <pivotArea type="all" dataOnly="0" outline="0" fieldPosition="0"/>
    </format>
    <format dxfId="1935">
      <pivotArea outline="0" collapsedLevelsAreSubtotals="1" fieldPosition="0"/>
    </format>
    <format dxfId="1934">
      <pivotArea type="origin" dataOnly="0" labelOnly="1" outline="0" fieldPosition="0"/>
    </format>
    <format dxfId="1933">
      <pivotArea field="20" type="button" dataOnly="0" labelOnly="1" outline="0" axis="axisCol" fieldPosition="0"/>
    </format>
    <format dxfId="1932">
      <pivotArea type="topRight" dataOnly="0" labelOnly="1" outline="0" fieldPosition="0"/>
    </format>
    <format dxfId="1931">
      <pivotArea field="21" type="button" dataOnly="0" labelOnly="1" outline="0" axis="axisRow" fieldPosition="1"/>
    </format>
    <format dxfId="1930">
      <pivotArea dataOnly="0" labelOnly="1" grandRow="1" outline="0" fieldPosition="0"/>
    </format>
    <format dxfId="1929">
      <pivotArea dataOnly="0" labelOnly="1" grandCol="1" outline="0" fieldPosition="0"/>
    </format>
    <format dxfId="1928">
      <pivotArea type="all" dataOnly="0" outline="0" fieldPosition="0"/>
    </format>
    <format dxfId="1927">
      <pivotArea outline="0" collapsedLevelsAreSubtotals="1" fieldPosition="0"/>
    </format>
    <format dxfId="1926">
      <pivotArea type="origin" dataOnly="0" labelOnly="1" outline="0" fieldPosition="0"/>
    </format>
    <format dxfId="1925">
      <pivotArea field="20" type="button" dataOnly="0" labelOnly="1" outline="0" axis="axisCol" fieldPosition="0"/>
    </format>
    <format dxfId="1924">
      <pivotArea type="topRight" dataOnly="0" labelOnly="1" outline="0" fieldPosition="0"/>
    </format>
    <format dxfId="1923">
      <pivotArea field="21" type="button" dataOnly="0" labelOnly="1" outline="0" axis="axisRow" fieldPosition="1"/>
    </format>
    <format dxfId="1922">
      <pivotArea dataOnly="0" labelOnly="1" grandRow="1" outline="0" fieldPosition="0"/>
    </format>
    <format dxfId="1921">
      <pivotArea dataOnly="0" labelOnly="1" grandCol="1" outline="0" fieldPosition="0"/>
    </format>
    <format dxfId="1920">
      <pivotArea type="origin" dataOnly="0" labelOnly="1" outline="0" fieldPosition="0"/>
    </format>
    <format dxfId="1919">
      <pivotArea type="origin" dataOnly="0" labelOnly="1" outline="0" fieldPosition="0"/>
    </format>
    <format dxfId="1918">
      <pivotArea type="all" dataOnly="0" outline="0" fieldPosition="0"/>
    </format>
    <format dxfId="1917">
      <pivotArea outline="0" collapsedLevelsAreSubtotals="1" fieldPosition="0"/>
    </format>
    <format dxfId="1916">
      <pivotArea type="origin" dataOnly="0" labelOnly="1" outline="0" fieldPosition="0"/>
    </format>
    <format dxfId="1915">
      <pivotArea field="20" type="button" dataOnly="0" labelOnly="1" outline="0" axis="axisCol" fieldPosition="0"/>
    </format>
    <format dxfId="1914">
      <pivotArea type="topRight" dataOnly="0" labelOnly="1" outline="0" fieldPosition="0"/>
    </format>
    <format dxfId="1913">
      <pivotArea field="21" type="button" dataOnly="0" labelOnly="1" outline="0" axis="axisRow" fieldPosition="1"/>
    </format>
    <format dxfId="1912">
      <pivotArea dataOnly="0" labelOnly="1" grandRow="1" outline="0" fieldPosition="0"/>
    </format>
    <format dxfId="1911">
      <pivotArea dataOnly="0" labelOnly="1" grandCol="1" outline="0" fieldPosition="0"/>
    </format>
    <format dxfId="1910">
      <pivotArea type="all" dataOnly="0" outline="0" fieldPosition="0"/>
    </format>
    <format dxfId="1909">
      <pivotArea outline="0" collapsedLevelsAreSubtotals="1" fieldPosition="0"/>
    </format>
    <format dxfId="1908">
      <pivotArea type="origin" dataOnly="0" labelOnly="1" outline="0" fieldPosition="0"/>
    </format>
    <format dxfId="1907">
      <pivotArea field="20" type="button" dataOnly="0" labelOnly="1" outline="0" axis="axisCol" fieldPosition="0"/>
    </format>
    <format dxfId="1906">
      <pivotArea type="topRight" dataOnly="0" labelOnly="1" outline="0" fieldPosition="0"/>
    </format>
    <format dxfId="1905">
      <pivotArea field="21" type="button" dataOnly="0" labelOnly="1" outline="0" axis="axisRow" fieldPosition="1"/>
    </format>
    <format dxfId="1904">
      <pivotArea dataOnly="0" labelOnly="1" grandRow="1" outline="0" fieldPosition="0"/>
    </format>
    <format dxfId="1903">
      <pivotArea dataOnly="0" labelOnly="1" grandCol="1" outline="0" fieldPosition="0"/>
    </format>
    <format dxfId="1902">
      <pivotArea type="all" dataOnly="0" outline="0" fieldPosition="0"/>
    </format>
    <format dxfId="1901">
      <pivotArea outline="0" collapsedLevelsAreSubtotals="1" fieldPosition="0"/>
    </format>
    <format dxfId="1900">
      <pivotArea type="origin" dataOnly="0" labelOnly="1" outline="0" fieldPosition="0"/>
    </format>
    <format dxfId="1899">
      <pivotArea field="20" type="button" dataOnly="0" labelOnly="1" outline="0" axis="axisCol" fieldPosition="0"/>
    </format>
    <format dxfId="1898">
      <pivotArea type="topRight" dataOnly="0" labelOnly="1" outline="0" fieldPosition="0"/>
    </format>
    <format dxfId="1897">
      <pivotArea field="21" type="button" dataOnly="0" labelOnly="1" outline="0" axis="axisRow" fieldPosition="1"/>
    </format>
    <format dxfId="1896">
      <pivotArea dataOnly="0" labelOnly="1" grandRow="1" outline="0" fieldPosition="0"/>
    </format>
    <format dxfId="1895">
      <pivotArea dataOnly="0" labelOnly="1" grandCol="1" outline="0" fieldPosition="0"/>
    </format>
    <format dxfId="1894">
      <pivotArea type="all" dataOnly="0" outline="0" fieldPosition="0"/>
    </format>
    <format dxfId="1893">
      <pivotArea outline="0" collapsedLevelsAreSubtotals="1" fieldPosition="0"/>
    </format>
    <format dxfId="1892">
      <pivotArea type="origin" dataOnly="0" labelOnly="1" outline="0" fieldPosition="0"/>
    </format>
    <format dxfId="1891">
      <pivotArea field="20" type="button" dataOnly="0" labelOnly="1" outline="0" axis="axisCol" fieldPosition="0"/>
    </format>
    <format dxfId="1890">
      <pivotArea type="topRight" dataOnly="0" labelOnly="1" outline="0" fieldPosition="0"/>
    </format>
    <format dxfId="1889">
      <pivotArea field="21" type="button" dataOnly="0" labelOnly="1" outline="0" axis="axisRow" fieldPosition="1"/>
    </format>
    <format dxfId="1888">
      <pivotArea dataOnly="0" labelOnly="1" grandRow="1" outline="0" fieldPosition="0"/>
    </format>
    <format dxfId="1887">
      <pivotArea dataOnly="0" labelOnly="1" grandCol="1" outline="0" fieldPosition="0"/>
    </format>
    <format dxfId="1886">
      <pivotArea type="all" dataOnly="0" outline="0" fieldPosition="0"/>
    </format>
    <format dxfId="1885">
      <pivotArea outline="0" collapsedLevelsAreSubtotals="1" fieldPosition="0"/>
    </format>
    <format dxfId="1884">
      <pivotArea type="origin" dataOnly="0" labelOnly="1" outline="0" fieldPosition="0"/>
    </format>
    <format dxfId="1883">
      <pivotArea field="20" type="button" dataOnly="0" labelOnly="1" outline="0" axis="axisCol" fieldPosition="0"/>
    </format>
    <format dxfId="1882">
      <pivotArea type="topRight" dataOnly="0" labelOnly="1" outline="0" fieldPosition="0"/>
    </format>
    <format dxfId="1881">
      <pivotArea field="21" type="button" dataOnly="0" labelOnly="1" outline="0" axis="axisRow" fieldPosition="1"/>
    </format>
    <format dxfId="1880">
      <pivotArea dataOnly="0" labelOnly="1" grandRow="1" outline="0" fieldPosition="0"/>
    </format>
    <format dxfId="1879">
      <pivotArea dataOnly="0" labelOnly="1" grandCol="1" outline="0" fieldPosition="0"/>
    </format>
    <format dxfId="1878">
      <pivotArea field="21" type="button" dataOnly="0" labelOnly="1" outline="0" axis="axisRow" fieldPosition="1"/>
    </format>
    <format dxfId="1877">
      <pivotArea field="21" type="button" dataOnly="0" labelOnly="1" outline="0" axis="axisRow" fieldPosition="1"/>
    </format>
    <format dxfId="1876">
      <pivotArea field="21" type="button" dataOnly="0" labelOnly="1" outline="0" axis="axisRow" fieldPosition="1"/>
    </format>
    <format dxfId="1875">
      <pivotArea field="21" type="button" dataOnly="0" labelOnly="1" outline="0" axis="axisRow" fieldPosition="1"/>
    </format>
    <format dxfId="1874">
      <pivotArea field="21" type="button" dataOnly="0" labelOnly="1" outline="0" axis="axisRow" fieldPosition="1"/>
    </format>
    <format dxfId="1873">
      <pivotArea field="21" type="button" dataOnly="0" labelOnly="1" outline="0" axis="axisRow" fieldPosition="1"/>
    </format>
    <format dxfId="1872">
      <pivotArea dataOnly="0" labelOnly="1" grandRow="1" outline="0" fieldPosition="0"/>
    </format>
    <format dxfId="1871">
      <pivotArea field="21" type="button" dataOnly="0" labelOnly="1" outline="0" axis="axisRow" fieldPosition="1"/>
    </format>
    <format dxfId="1870">
      <pivotArea dataOnly="0" labelOnly="1" grandRow="1" outline="0" fieldPosition="0"/>
    </format>
    <format dxfId="1869">
      <pivotArea field="21" type="button" dataOnly="0" labelOnly="1" outline="0" axis="axisRow" fieldPosition="1"/>
    </format>
    <format dxfId="1868">
      <pivotArea dataOnly="0" labelOnly="1" grandRow="1" outline="0" fieldPosition="0"/>
    </format>
    <format dxfId="1867">
      <pivotArea type="all" dataOnly="0" outline="0" fieldPosition="0"/>
    </format>
    <format dxfId="1866">
      <pivotArea outline="0" collapsedLevelsAreSubtotals="1" fieldPosition="0"/>
    </format>
    <format dxfId="1865">
      <pivotArea type="origin" dataOnly="0" labelOnly="1" outline="0" fieldPosition="0"/>
    </format>
    <format dxfId="1864">
      <pivotArea field="20" type="button" dataOnly="0" labelOnly="1" outline="0" axis="axisCol" fieldPosition="0"/>
    </format>
    <format dxfId="1863">
      <pivotArea type="topRight" dataOnly="0" labelOnly="1" outline="0" fieldPosition="0"/>
    </format>
    <format dxfId="1862">
      <pivotArea field="21" type="button" dataOnly="0" labelOnly="1" outline="0" axis="axisRow" fieldPosition="1"/>
    </format>
    <format dxfId="1861">
      <pivotArea dataOnly="0" labelOnly="1" grandRow="1" outline="0" fieldPosition="0"/>
    </format>
    <format dxfId="1860">
      <pivotArea dataOnly="0" labelOnly="1" grandCol="1" outline="0" fieldPosition="0"/>
    </format>
    <format dxfId="1859">
      <pivotArea type="all" dataOnly="0" outline="0" fieldPosition="0"/>
    </format>
    <format dxfId="1858">
      <pivotArea outline="0" collapsedLevelsAreSubtotals="1" fieldPosition="0"/>
    </format>
    <format dxfId="1857">
      <pivotArea type="origin" dataOnly="0" labelOnly="1" outline="0" fieldPosition="0"/>
    </format>
    <format dxfId="1856">
      <pivotArea field="20" type="button" dataOnly="0" labelOnly="1" outline="0" axis="axisCol" fieldPosition="0"/>
    </format>
    <format dxfId="1855">
      <pivotArea type="topRight" dataOnly="0" labelOnly="1" outline="0" fieldPosition="0"/>
    </format>
    <format dxfId="1854">
      <pivotArea field="21" type="button" dataOnly="0" labelOnly="1" outline="0" axis="axisRow" fieldPosition="1"/>
    </format>
    <format dxfId="1853">
      <pivotArea dataOnly="0" labelOnly="1" grandRow="1" outline="0" fieldPosition="0"/>
    </format>
    <format dxfId="1852">
      <pivotArea dataOnly="0" labelOnly="1" grandCol="1" outline="0" fieldPosition="0"/>
    </format>
    <format dxfId="1851">
      <pivotArea type="all" dataOnly="0" outline="0" fieldPosition="0"/>
    </format>
    <format dxfId="1850">
      <pivotArea outline="0" collapsedLevelsAreSubtotals="1" fieldPosition="0"/>
    </format>
    <format dxfId="1849">
      <pivotArea type="origin" dataOnly="0" labelOnly="1" outline="0" fieldPosition="0"/>
    </format>
    <format dxfId="1848">
      <pivotArea field="20" type="button" dataOnly="0" labelOnly="1" outline="0" axis="axisCol" fieldPosition="0"/>
    </format>
    <format dxfId="1847">
      <pivotArea type="topRight" dataOnly="0" labelOnly="1" outline="0" fieldPosition="0"/>
    </format>
    <format dxfId="1846">
      <pivotArea field="21" type="button" dataOnly="0" labelOnly="1" outline="0" axis="axisRow" fieldPosition="1"/>
    </format>
    <format dxfId="1845">
      <pivotArea dataOnly="0" labelOnly="1" grandRow="1" outline="0" fieldPosition="0"/>
    </format>
    <format dxfId="1844">
      <pivotArea dataOnly="0" labelOnly="1" grandCol="1" outline="0" fieldPosition="0"/>
    </format>
    <format dxfId="1843">
      <pivotArea type="all" dataOnly="0" outline="0" fieldPosition="0"/>
    </format>
    <format dxfId="1842">
      <pivotArea outline="0" collapsedLevelsAreSubtotals="1" fieldPosition="0"/>
    </format>
    <format dxfId="1841">
      <pivotArea type="origin" dataOnly="0" labelOnly="1" outline="0" fieldPosition="0"/>
    </format>
    <format dxfId="1840">
      <pivotArea field="20" type="button" dataOnly="0" labelOnly="1" outline="0" axis="axisCol" fieldPosition="0"/>
    </format>
    <format dxfId="1839">
      <pivotArea type="topRight" dataOnly="0" labelOnly="1" outline="0" fieldPosition="0"/>
    </format>
    <format dxfId="1838">
      <pivotArea field="21" type="button" dataOnly="0" labelOnly="1" outline="0" axis="axisRow" fieldPosition="1"/>
    </format>
    <format dxfId="1837">
      <pivotArea dataOnly="0" labelOnly="1" grandRow="1" outline="0" fieldPosition="0"/>
    </format>
    <format dxfId="1836">
      <pivotArea dataOnly="0" labelOnly="1" grandCol="1" outline="0" fieldPosition="0"/>
    </format>
    <format dxfId="1835">
      <pivotArea type="all" dataOnly="0" outline="0" fieldPosition="0"/>
    </format>
    <format dxfId="1834">
      <pivotArea outline="0" collapsedLevelsAreSubtotals="1" fieldPosition="0"/>
    </format>
    <format dxfId="1833">
      <pivotArea type="origin" dataOnly="0" labelOnly="1" outline="0" fieldPosition="0"/>
    </format>
    <format dxfId="1832">
      <pivotArea field="20" type="button" dataOnly="0" labelOnly="1" outline="0" axis="axisCol" fieldPosition="0"/>
    </format>
    <format dxfId="1831">
      <pivotArea type="topRight" dataOnly="0" labelOnly="1" outline="0" fieldPosition="0"/>
    </format>
    <format dxfId="1830">
      <pivotArea field="21" type="button" dataOnly="0" labelOnly="1" outline="0" axis="axisRow" fieldPosition="1"/>
    </format>
    <format dxfId="1829">
      <pivotArea dataOnly="0" labelOnly="1" grandRow="1" outline="0" fieldPosition="0"/>
    </format>
    <format dxfId="1828">
      <pivotArea dataOnly="0" labelOnly="1" grandCol="1" outline="0" fieldPosition="0"/>
    </format>
    <format dxfId="1827">
      <pivotArea type="all" dataOnly="0" outline="0" fieldPosition="0"/>
    </format>
    <format dxfId="1826">
      <pivotArea outline="0" collapsedLevelsAreSubtotals="1" fieldPosition="0"/>
    </format>
    <format dxfId="1825">
      <pivotArea type="origin" dataOnly="0" labelOnly="1" outline="0" fieldPosition="0"/>
    </format>
    <format dxfId="1824">
      <pivotArea field="20" type="button" dataOnly="0" labelOnly="1" outline="0" axis="axisCol" fieldPosition="0"/>
    </format>
    <format dxfId="1823">
      <pivotArea type="topRight" dataOnly="0" labelOnly="1" outline="0" fieldPosition="0"/>
    </format>
    <format dxfId="1822">
      <pivotArea field="21" type="button" dataOnly="0" labelOnly="1" outline="0" axis="axisRow" fieldPosition="1"/>
    </format>
    <format dxfId="1821">
      <pivotArea dataOnly="0" labelOnly="1" grandRow="1" outline="0" fieldPosition="0"/>
    </format>
    <format dxfId="1820">
      <pivotArea dataOnly="0" labelOnly="1" grandCol="1" outline="0" fieldPosition="0"/>
    </format>
    <format dxfId="1819">
      <pivotArea type="all" dataOnly="0" outline="0" fieldPosition="0"/>
    </format>
    <format dxfId="1818">
      <pivotArea outline="0" collapsedLevelsAreSubtotals="1" fieldPosition="0"/>
    </format>
    <format dxfId="1817">
      <pivotArea type="origin" dataOnly="0" labelOnly="1" outline="0" fieldPosition="0"/>
    </format>
    <format dxfId="1816">
      <pivotArea field="20" type="button" dataOnly="0" labelOnly="1" outline="0" axis="axisCol" fieldPosition="0"/>
    </format>
    <format dxfId="1815">
      <pivotArea type="topRight" dataOnly="0" labelOnly="1" outline="0" fieldPosition="0"/>
    </format>
    <format dxfId="1814">
      <pivotArea field="21" type="button" dataOnly="0" labelOnly="1" outline="0" axis="axisRow" fieldPosition="1"/>
    </format>
    <format dxfId="1813">
      <pivotArea dataOnly="0" labelOnly="1" grandRow="1" outline="0" fieldPosition="0"/>
    </format>
    <format dxfId="1812">
      <pivotArea dataOnly="0" labelOnly="1" grandCol="1" outline="0" fieldPosition="0"/>
    </format>
    <format dxfId="1811">
      <pivotArea type="all" dataOnly="0" outline="0" fieldPosition="0"/>
    </format>
    <format dxfId="1810">
      <pivotArea outline="0" collapsedLevelsAreSubtotals="1" fieldPosition="0"/>
    </format>
    <format dxfId="1809">
      <pivotArea type="origin" dataOnly="0" labelOnly="1" outline="0" fieldPosition="0"/>
    </format>
    <format dxfId="1808">
      <pivotArea field="20" type="button" dataOnly="0" labelOnly="1" outline="0" axis="axisCol" fieldPosition="0"/>
    </format>
    <format dxfId="1807">
      <pivotArea type="topRight" dataOnly="0" labelOnly="1" outline="0" fieldPosition="0"/>
    </format>
    <format dxfId="1806">
      <pivotArea field="21" type="button" dataOnly="0" labelOnly="1" outline="0" axis="axisRow" fieldPosition="1"/>
    </format>
    <format dxfId="1805">
      <pivotArea dataOnly="0" labelOnly="1" grandRow="1" outline="0" fieldPosition="0"/>
    </format>
    <format dxfId="1804">
      <pivotArea dataOnly="0" labelOnly="1" grandCol="1" outline="0" fieldPosition="0"/>
    </format>
    <format dxfId="1803">
      <pivotArea type="all" dataOnly="0" outline="0" fieldPosition="0"/>
    </format>
    <format dxfId="1802">
      <pivotArea outline="0" collapsedLevelsAreSubtotals="1" fieldPosition="0"/>
    </format>
    <format dxfId="1801">
      <pivotArea type="origin" dataOnly="0" labelOnly="1" outline="0" fieldPosition="0"/>
    </format>
    <format dxfId="1800">
      <pivotArea field="20" type="button" dataOnly="0" labelOnly="1" outline="0" axis="axisCol" fieldPosition="0"/>
    </format>
    <format dxfId="1799">
      <pivotArea type="topRight" dataOnly="0" labelOnly="1" outline="0" fieldPosition="0"/>
    </format>
    <format dxfId="1798">
      <pivotArea field="21" type="button" dataOnly="0" labelOnly="1" outline="0" axis="axisRow" fieldPosition="1"/>
    </format>
    <format dxfId="1797">
      <pivotArea dataOnly="0" labelOnly="1" grandRow="1" outline="0" fieldPosition="0"/>
    </format>
    <format dxfId="1796">
      <pivotArea dataOnly="0" labelOnly="1" grandCol="1" outline="0" fieldPosition="0"/>
    </format>
    <format dxfId="1795">
      <pivotArea type="all" dataOnly="0" outline="0" fieldPosition="0"/>
    </format>
    <format dxfId="1794">
      <pivotArea outline="0" collapsedLevelsAreSubtotals="1" fieldPosition="0"/>
    </format>
    <format dxfId="1793">
      <pivotArea type="origin" dataOnly="0" labelOnly="1" outline="0" fieldPosition="0"/>
    </format>
    <format dxfId="1792">
      <pivotArea field="20" type="button" dataOnly="0" labelOnly="1" outline="0" axis="axisCol" fieldPosition="0"/>
    </format>
    <format dxfId="1791">
      <pivotArea type="topRight" dataOnly="0" labelOnly="1" outline="0" fieldPosition="0"/>
    </format>
    <format dxfId="1790">
      <pivotArea field="21" type="button" dataOnly="0" labelOnly="1" outline="0" axis="axisRow" fieldPosition="1"/>
    </format>
    <format dxfId="1789">
      <pivotArea dataOnly="0" labelOnly="1" grandRow="1" outline="0" fieldPosition="0"/>
    </format>
    <format dxfId="1788">
      <pivotArea dataOnly="0" labelOnly="1" grandCol="1" outline="0" fieldPosition="0"/>
    </format>
    <format dxfId="1787">
      <pivotArea type="all" dataOnly="0" outline="0" fieldPosition="0"/>
    </format>
    <format dxfId="1786">
      <pivotArea grandRow="1" outline="0" collapsedLevelsAreSubtotals="1" fieldPosition="0"/>
    </format>
    <format dxfId="1785">
      <pivotArea dataOnly="0" labelOnly="1" grandRow="1" outline="0" fieldPosition="0"/>
    </format>
    <format dxfId="1784">
      <pivotArea type="all" dataOnly="0" outline="0" fieldPosition="0"/>
    </format>
    <format dxfId="1783">
      <pivotArea outline="0" collapsedLevelsAreSubtotals="1" fieldPosition="0"/>
    </format>
    <format dxfId="1782">
      <pivotArea type="origin" dataOnly="0" labelOnly="1" outline="0" fieldPosition="0"/>
    </format>
    <format dxfId="1781">
      <pivotArea field="20" type="button" dataOnly="0" labelOnly="1" outline="0" axis="axisCol" fieldPosition="0"/>
    </format>
    <format dxfId="1780">
      <pivotArea type="topRight" dataOnly="0" labelOnly="1" outline="0" fieldPosition="0"/>
    </format>
    <format dxfId="1779">
      <pivotArea field="21" type="button" dataOnly="0" labelOnly="1" outline="0" axis="axisRow" fieldPosition="1"/>
    </format>
    <format dxfId="1778">
      <pivotArea dataOnly="0" labelOnly="1" grandRow="1" outline="0" fieldPosition="0"/>
    </format>
    <format dxfId="1777">
      <pivotArea dataOnly="0" labelOnly="1" grandCol="1" outline="0" fieldPosition="0"/>
    </format>
    <format dxfId="1776">
      <pivotArea type="all" dataOnly="0" outline="0" fieldPosition="0"/>
    </format>
    <format dxfId="1775">
      <pivotArea outline="0" collapsedLevelsAreSubtotals="1" fieldPosition="0"/>
    </format>
    <format dxfId="1774">
      <pivotArea type="origin" dataOnly="0" labelOnly="1" outline="0" fieldPosition="0"/>
    </format>
    <format dxfId="1773">
      <pivotArea field="20" type="button" dataOnly="0" labelOnly="1" outline="0" axis="axisCol" fieldPosition="0"/>
    </format>
    <format dxfId="1772">
      <pivotArea type="topRight" dataOnly="0" labelOnly="1" outline="0" fieldPosition="0"/>
    </format>
    <format dxfId="1771">
      <pivotArea field="21" type="button" dataOnly="0" labelOnly="1" outline="0" axis="axisRow" fieldPosition="1"/>
    </format>
    <format dxfId="1770">
      <pivotArea dataOnly="0" labelOnly="1" grandRow="1" outline="0" fieldPosition="0"/>
    </format>
    <format dxfId="1769">
      <pivotArea dataOnly="0" labelOnly="1" grandCol="1" outline="0" fieldPosition="0"/>
    </format>
    <format dxfId="1768">
      <pivotArea type="all" dataOnly="0" outline="0" fieldPosition="0"/>
    </format>
    <format dxfId="1767">
      <pivotArea outline="0" collapsedLevelsAreSubtotals="1" fieldPosition="0"/>
    </format>
    <format dxfId="1766">
      <pivotArea type="origin" dataOnly="0" labelOnly="1" outline="0" fieldPosition="0"/>
    </format>
    <format dxfId="1765">
      <pivotArea field="20" type="button" dataOnly="0" labelOnly="1" outline="0" axis="axisCol" fieldPosition="0"/>
    </format>
    <format dxfId="1764">
      <pivotArea type="topRight" dataOnly="0" labelOnly="1" outline="0" fieldPosition="0"/>
    </format>
    <format dxfId="1763">
      <pivotArea field="21" type="button" dataOnly="0" labelOnly="1" outline="0" axis="axisRow" fieldPosition="1"/>
    </format>
    <format dxfId="1762">
      <pivotArea dataOnly="0" labelOnly="1" grandRow="1" outline="0" fieldPosition="0"/>
    </format>
    <format dxfId="1761">
      <pivotArea dataOnly="0" labelOnly="1" grandCol="1" outline="0" fieldPosition="0"/>
    </format>
    <format dxfId="1760">
      <pivotArea type="all" dataOnly="0" outline="0" fieldPosition="0"/>
    </format>
    <format dxfId="1759">
      <pivotArea outline="0" collapsedLevelsAreSubtotals="1" fieldPosition="0"/>
    </format>
    <format dxfId="1758">
      <pivotArea type="origin" dataOnly="0" labelOnly="1" outline="0" fieldPosition="0"/>
    </format>
    <format dxfId="1757">
      <pivotArea field="20" type="button" dataOnly="0" labelOnly="1" outline="0" axis="axisCol" fieldPosition="0"/>
    </format>
    <format dxfId="1756">
      <pivotArea type="topRight" dataOnly="0" labelOnly="1" outline="0" fieldPosition="0"/>
    </format>
    <format dxfId="1755">
      <pivotArea field="21" type="button" dataOnly="0" labelOnly="1" outline="0" axis="axisRow" fieldPosition="1"/>
    </format>
    <format dxfId="1754">
      <pivotArea dataOnly="0" labelOnly="1" grandRow="1" outline="0" fieldPosition="0"/>
    </format>
    <format dxfId="1753">
      <pivotArea dataOnly="0" labelOnly="1" grandCol="1" outline="0" fieldPosition="0"/>
    </format>
    <format dxfId="1752">
      <pivotArea type="all" dataOnly="0" outline="0" fieldPosition="0"/>
    </format>
    <format dxfId="1751">
      <pivotArea outline="0" collapsedLevelsAreSubtotals="1" fieldPosition="0"/>
    </format>
    <format dxfId="1750">
      <pivotArea type="origin" dataOnly="0" labelOnly="1" outline="0" fieldPosition="0"/>
    </format>
    <format dxfId="1749">
      <pivotArea field="20" type="button" dataOnly="0" labelOnly="1" outline="0" axis="axisCol" fieldPosition="0"/>
    </format>
    <format dxfId="1748">
      <pivotArea type="topRight" dataOnly="0" labelOnly="1" outline="0" fieldPosition="0"/>
    </format>
    <format dxfId="1747">
      <pivotArea field="21" type="button" dataOnly="0" labelOnly="1" outline="0" axis="axisRow" fieldPosition="1"/>
    </format>
    <format dxfId="1746">
      <pivotArea dataOnly="0" labelOnly="1" grandRow="1" outline="0" fieldPosition="0"/>
    </format>
    <format dxfId="1745">
      <pivotArea dataOnly="0" labelOnly="1" grandCol="1" outline="0" fieldPosition="0"/>
    </format>
    <format dxfId="1744">
      <pivotArea outline="0" collapsedLevelsAreSubtotals="1" fieldPosition="0"/>
    </format>
    <format dxfId="1743">
      <pivotArea dataOnly="0" labelOnly="1" grandRow="1" outline="0" fieldPosition="0"/>
    </format>
    <format dxfId="1742">
      <pivotArea type="all" dataOnly="0" outline="0" fieldPosition="0"/>
    </format>
    <format dxfId="1741">
      <pivotArea outline="0" collapsedLevelsAreSubtotals="1" fieldPosition="0"/>
    </format>
    <format dxfId="1740">
      <pivotArea type="origin" dataOnly="0" labelOnly="1" outline="0" fieldPosition="0"/>
    </format>
    <format dxfId="1739">
      <pivotArea field="20" type="button" dataOnly="0" labelOnly="1" outline="0" axis="axisCol" fieldPosition="0"/>
    </format>
    <format dxfId="1738">
      <pivotArea type="topRight" dataOnly="0" labelOnly="1" outline="0" fieldPosition="0"/>
    </format>
    <format dxfId="1737">
      <pivotArea field="21" type="button" dataOnly="0" labelOnly="1" outline="0" axis="axisRow" fieldPosition="1"/>
    </format>
    <format dxfId="1736">
      <pivotArea dataOnly="0" labelOnly="1" grandRow="1" outline="0" fieldPosition="0"/>
    </format>
    <format dxfId="1735">
      <pivotArea dataOnly="0" labelOnly="1" grandCol="1" outline="0" fieldPosition="0"/>
    </format>
    <format dxfId="1734">
      <pivotArea type="all" dataOnly="0" outline="0" fieldPosition="0"/>
    </format>
    <format dxfId="1733">
      <pivotArea outline="0" collapsedLevelsAreSubtotals="1" fieldPosition="0"/>
    </format>
    <format dxfId="1732">
      <pivotArea type="origin" dataOnly="0" labelOnly="1" outline="0" fieldPosition="0"/>
    </format>
    <format dxfId="1731">
      <pivotArea field="20" type="button" dataOnly="0" labelOnly="1" outline="0" axis="axisCol" fieldPosition="0"/>
    </format>
    <format dxfId="1730">
      <pivotArea type="topRight" dataOnly="0" labelOnly="1" outline="0" fieldPosition="0"/>
    </format>
    <format dxfId="1729">
      <pivotArea field="21" type="button" dataOnly="0" labelOnly="1" outline="0" axis="axisRow" fieldPosition="1"/>
    </format>
    <format dxfId="1728">
      <pivotArea dataOnly="0" labelOnly="1" grandRow="1" outline="0" fieldPosition="0"/>
    </format>
    <format dxfId="1727">
      <pivotArea dataOnly="0" labelOnly="1" grandCol="1" outline="0" fieldPosition="0"/>
    </format>
    <format dxfId="1726">
      <pivotArea type="all" dataOnly="0" outline="0" fieldPosition="0"/>
    </format>
    <format dxfId="1725">
      <pivotArea outline="0" collapsedLevelsAreSubtotals="1" fieldPosition="0"/>
    </format>
    <format dxfId="1724">
      <pivotArea type="origin" dataOnly="0" labelOnly="1" outline="0" fieldPosition="0"/>
    </format>
    <format dxfId="1723">
      <pivotArea field="20" type="button" dataOnly="0" labelOnly="1" outline="0" axis="axisCol" fieldPosition="0"/>
    </format>
    <format dxfId="1722">
      <pivotArea type="topRight" dataOnly="0" labelOnly="1" outline="0" fieldPosition="0"/>
    </format>
    <format dxfId="1721">
      <pivotArea field="21" type="button" dataOnly="0" labelOnly="1" outline="0" axis="axisRow" fieldPosition="1"/>
    </format>
    <format dxfId="1720">
      <pivotArea dataOnly="0" labelOnly="1" grandRow="1" outline="0" fieldPosition="0"/>
    </format>
    <format dxfId="1719">
      <pivotArea dataOnly="0" labelOnly="1" grandCol="1" outline="0" fieldPosition="0"/>
    </format>
    <format dxfId="1718">
      <pivotArea type="all" dataOnly="0" outline="0" fieldPosition="0"/>
    </format>
    <format dxfId="1717">
      <pivotArea outline="0" collapsedLevelsAreSubtotals="1" fieldPosition="0"/>
    </format>
    <format dxfId="1716">
      <pivotArea type="origin" dataOnly="0" labelOnly="1" outline="0" fieldPosition="0"/>
    </format>
    <format dxfId="1715">
      <pivotArea field="20" type="button" dataOnly="0" labelOnly="1" outline="0" axis="axisCol" fieldPosition="0"/>
    </format>
    <format dxfId="1714">
      <pivotArea type="topRight" dataOnly="0" labelOnly="1" outline="0" fieldPosition="0"/>
    </format>
    <format dxfId="1713">
      <pivotArea field="21" type="button" dataOnly="0" labelOnly="1" outline="0" axis="axisRow" fieldPosition="1"/>
    </format>
    <format dxfId="1712">
      <pivotArea dataOnly="0" labelOnly="1" grandRow="1" outline="0" fieldPosition="0"/>
    </format>
    <format dxfId="1711">
      <pivotArea dataOnly="0" labelOnly="1" grandCol="1" outline="0" fieldPosition="0"/>
    </format>
    <format dxfId="1710">
      <pivotArea type="all" dataOnly="0" outline="0" fieldPosition="0"/>
    </format>
    <format dxfId="1709">
      <pivotArea outline="0" collapsedLevelsAreSubtotals="1" fieldPosition="0"/>
    </format>
    <format dxfId="1708">
      <pivotArea type="origin" dataOnly="0" labelOnly="1" outline="0" fieldPosition="0"/>
    </format>
    <format dxfId="1707">
      <pivotArea field="20" type="button" dataOnly="0" labelOnly="1" outline="0" axis="axisCol" fieldPosition="0"/>
    </format>
    <format dxfId="1706">
      <pivotArea type="topRight" dataOnly="0" labelOnly="1" outline="0" fieldPosition="0"/>
    </format>
    <format dxfId="1705">
      <pivotArea field="21" type="button" dataOnly="0" labelOnly="1" outline="0" axis="axisRow" fieldPosition="1"/>
    </format>
    <format dxfId="1704">
      <pivotArea dataOnly="0" labelOnly="1" grandRow="1" outline="0" fieldPosition="0"/>
    </format>
    <format dxfId="1703">
      <pivotArea dataOnly="0" labelOnly="1" grandCol="1" outline="0" fieldPosition="0"/>
    </format>
    <format dxfId="1702">
      <pivotArea type="all" dataOnly="0" outline="0" fieldPosition="0"/>
    </format>
    <format dxfId="1701">
      <pivotArea outline="0" collapsedLevelsAreSubtotals="1" fieldPosition="0"/>
    </format>
    <format dxfId="1700">
      <pivotArea type="origin" dataOnly="0" labelOnly="1" outline="0" fieldPosition="0"/>
    </format>
    <format dxfId="1699">
      <pivotArea field="20" type="button" dataOnly="0" labelOnly="1" outline="0" axis="axisCol" fieldPosition="0"/>
    </format>
    <format dxfId="1698">
      <pivotArea type="topRight" dataOnly="0" labelOnly="1" outline="0" fieldPosition="0"/>
    </format>
    <format dxfId="1697">
      <pivotArea field="21" type="button" dataOnly="0" labelOnly="1" outline="0" axis="axisRow" fieldPosition="1"/>
    </format>
    <format dxfId="1696">
      <pivotArea dataOnly="0" labelOnly="1" grandRow="1" outline="0" fieldPosition="0"/>
    </format>
    <format dxfId="1695">
      <pivotArea dataOnly="0" labelOnly="1" grandCol="1" outline="0" fieldPosition="0"/>
    </format>
    <format dxfId="1694">
      <pivotArea type="all" dataOnly="0" outline="0" fieldPosition="0"/>
    </format>
    <format dxfId="1693">
      <pivotArea outline="0" collapsedLevelsAreSubtotals="1" fieldPosition="0"/>
    </format>
    <format dxfId="1692">
      <pivotArea type="origin" dataOnly="0" labelOnly="1" outline="0" fieldPosition="0"/>
    </format>
    <format dxfId="1691">
      <pivotArea field="20" type="button" dataOnly="0" labelOnly="1" outline="0" axis="axisCol" fieldPosition="0"/>
    </format>
    <format dxfId="1690">
      <pivotArea type="topRight" dataOnly="0" labelOnly="1" outline="0" fieldPosition="0"/>
    </format>
    <format dxfId="1689">
      <pivotArea field="21" type="button" dataOnly="0" labelOnly="1" outline="0" axis="axisRow" fieldPosition="1"/>
    </format>
    <format dxfId="1688">
      <pivotArea dataOnly="0" labelOnly="1" grandRow="1" outline="0" fieldPosition="0"/>
    </format>
    <format dxfId="1687">
      <pivotArea dataOnly="0" labelOnly="1" grandCol="1" outline="0" fieldPosition="0"/>
    </format>
    <format dxfId="1686">
      <pivotArea type="all" dataOnly="0" outline="0" fieldPosition="0"/>
    </format>
    <format dxfId="1685">
      <pivotArea outline="0" collapsedLevelsAreSubtotals="1" fieldPosition="0"/>
    </format>
    <format dxfId="1684">
      <pivotArea type="origin" dataOnly="0" labelOnly="1" outline="0" fieldPosition="0"/>
    </format>
    <format dxfId="1683">
      <pivotArea field="20" type="button" dataOnly="0" labelOnly="1" outline="0" axis="axisCol" fieldPosition="0"/>
    </format>
    <format dxfId="1682">
      <pivotArea type="topRight" dataOnly="0" labelOnly="1" outline="0" fieldPosition="0"/>
    </format>
    <format dxfId="1681">
      <pivotArea field="21" type="button" dataOnly="0" labelOnly="1" outline="0" axis="axisRow" fieldPosition="1"/>
    </format>
    <format dxfId="1680">
      <pivotArea dataOnly="0" labelOnly="1" grandRow="1" outline="0" fieldPosition="0"/>
    </format>
    <format dxfId="1679">
      <pivotArea dataOnly="0" labelOnly="1" grandCol="1" outline="0" fieldPosition="0"/>
    </format>
    <format dxfId="1678">
      <pivotArea type="all" dataOnly="0" outline="0" fieldPosition="0"/>
    </format>
    <format dxfId="1677">
      <pivotArea outline="0" collapsedLevelsAreSubtotals="1" fieldPosition="0"/>
    </format>
    <format dxfId="1676">
      <pivotArea type="origin" dataOnly="0" labelOnly="1" outline="0" fieldPosition="0"/>
    </format>
    <format dxfId="1675">
      <pivotArea field="20" type="button" dataOnly="0" labelOnly="1" outline="0" axis="axisCol" fieldPosition="0"/>
    </format>
    <format dxfId="1674">
      <pivotArea type="topRight" dataOnly="0" labelOnly="1" outline="0" fieldPosition="0"/>
    </format>
    <format dxfId="1673">
      <pivotArea field="21" type="button" dataOnly="0" labelOnly="1" outline="0" axis="axisRow" fieldPosition="1"/>
    </format>
    <format dxfId="1672">
      <pivotArea dataOnly="0" labelOnly="1" grandRow="1" outline="0" fieldPosition="0"/>
    </format>
    <format dxfId="1671">
      <pivotArea dataOnly="0" labelOnly="1" grandCol="1" outline="0" fieldPosition="0"/>
    </format>
    <format dxfId="1670">
      <pivotArea type="all" dataOnly="0" outline="0" fieldPosition="0"/>
    </format>
    <format dxfId="1669">
      <pivotArea outline="0" collapsedLevelsAreSubtotals="1" fieldPosition="0"/>
    </format>
    <format dxfId="1668">
      <pivotArea type="origin" dataOnly="0" labelOnly="1" outline="0" fieldPosition="0"/>
    </format>
    <format dxfId="1667">
      <pivotArea field="20" type="button" dataOnly="0" labelOnly="1" outline="0" axis="axisCol" fieldPosition="0"/>
    </format>
    <format dxfId="1666">
      <pivotArea type="topRight" dataOnly="0" labelOnly="1" outline="0" fieldPosition="0"/>
    </format>
    <format dxfId="1665">
      <pivotArea field="21" type="button" dataOnly="0" labelOnly="1" outline="0" axis="axisRow" fieldPosition="1"/>
    </format>
    <format dxfId="1664">
      <pivotArea dataOnly="0" labelOnly="1" grandRow="1" outline="0" fieldPosition="0"/>
    </format>
    <format dxfId="1663">
      <pivotArea dataOnly="0" labelOnly="1" grandCol="1" outline="0" fieldPosition="0"/>
    </format>
    <format dxfId="1662">
      <pivotArea type="all" dataOnly="0" outline="0" fieldPosition="0"/>
    </format>
    <format dxfId="1661">
      <pivotArea outline="0" collapsedLevelsAreSubtotals="1" fieldPosition="0"/>
    </format>
    <format dxfId="1660">
      <pivotArea type="origin" dataOnly="0" labelOnly="1" outline="0" fieldPosition="0"/>
    </format>
    <format dxfId="1659">
      <pivotArea field="20" type="button" dataOnly="0" labelOnly="1" outline="0" axis="axisCol" fieldPosition="0"/>
    </format>
    <format dxfId="1658">
      <pivotArea type="topRight" dataOnly="0" labelOnly="1" outline="0" fieldPosition="0"/>
    </format>
    <format dxfId="1657">
      <pivotArea field="21" type="button" dataOnly="0" labelOnly="1" outline="0" axis="axisRow" fieldPosition="1"/>
    </format>
    <format dxfId="1656">
      <pivotArea dataOnly="0" labelOnly="1" grandRow="1" outline="0" fieldPosition="0"/>
    </format>
    <format dxfId="1655">
      <pivotArea dataOnly="0" labelOnly="1" grandCol="1" outline="0" fieldPosition="0"/>
    </format>
    <format dxfId="1654">
      <pivotArea type="all" dataOnly="0" outline="0" fieldPosition="0"/>
    </format>
    <format dxfId="1653">
      <pivotArea outline="0" collapsedLevelsAreSubtotals="1" fieldPosition="0"/>
    </format>
    <format dxfId="1652">
      <pivotArea type="origin" dataOnly="0" labelOnly="1" outline="0" fieldPosition="0"/>
    </format>
    <format dxfId="1651">
      <pivotArea field="20" type="button" dataOnly="0" labelOnly="1" outline="0" axis="axisCol" fieldPosition="0"/>
    </format>
    <format dxfId="1650">
      <pivotArea type="topRight" dataOnly="0" labelOnly="1" outline="0" fieldPosition="0"/>
    </format>
    <format dxfId="1649">
      <pivotArea field="21" type="button" dataOnly="0" labelOnly="1" outline="0" axis="axisRow" fieldPosition="1"/>
    </format>
    <format dxfId="1648">
      <pivotArea dataOnly="0" labelOnly="1" grandRow="1" outline="0" fieldPosition="0"/>
    </format>
    <format dxfId="1647">
      <pivotArea dataOnly="0" labelOnly="1" grandCol="1" outline="0" fieldPosition="0"/>
    </format>
    <format dxfId="1646">
      <pivotArea type="all" dataOnly="0" outline="0" fieldPosition="0"/>
    </format>
    <format dxfId="1645">
      <pivotArea outline="0" collapsedLevelsAreSubtotals="1" fieldPosition="0"/>
    </format>
    <format dxfId="1644">
      <pivotArea type="origin" dataOnly="0" labelOnly="1" outline="0" fieldPosition="0"/>
    </format>
    <format dxfId="1643">
      <pivotArea field="20" type="button" dataOnly="0" labelOnly="1" outline="0" axis="axisCol" fieldPosition="0"/>
    </format>
    <format dxfId="1642">
      <pivotArea type="topRight" dataOnly="0" labelOnly="1" outline="0" fieldPosition="0"/>
    </format>
    <format dxfId="1641">
      <pivotArea field="21" type="button" dataOnly="0" labelOnly="1" outline="0" axis="axisRow" fieldPosition="1"/>
    </format>
    <format dxfId="1640">
      <pivotArea dataOnly="0" labelOnly="1" grandRow="1" outline="0" fieldPosition="0"/>
    </format>
    <format dxfId="1639">
      <pivotArea dataOnly="0" labelOnly="1" grandCol="1" outline="0" fieldPosition="0"/>
    </format>
    <format dxfId="1638">
      <pivotArea type="all" dataOnly="0" outline="0" fieldPosition="0"/>
    </format>
    <format dxfId="1637">
      <pivotArea outline="0" collapsedLevelsAreSubtotals="1" fieldPosition="0"/>
    </format>
    <format dxfId="1636">
      <pivotArea type="origin" dataOnly="0" labelOnly="1" outline="0" fieldPosition="0"/>
    </format>
    <format dxfId="1635">
      <pivotArea field="20" type="button" dataOnly="0" labelOnly="1" outline="0" axis="axisCol" fieldPosition="0"/>
    </format>
    <format dxfId="1634">
      <pivotArea type="topRight" dataOnly="0" labelOnly="1" outline="0" fieldPosition="0"/>
    </format>
    <format dxfId="1633">
      <pivotArea field="21" type="button" dataOnly="0" labelOnly="1" outline="0" axis="axisRow" fieldPosition="1"/>
    </format>
    <format dxfId="1632">
      <pivotArea dataOnly="0" labelOnly="1" grandRow="1" outline="0" fieldPosition="0"/>
    </format>
    <format dxfId="1631">
      <pivotArea dataOnly="0" labelOnly="1" grandCol="1" outline="0" fieldPosition="0"/>
    </format>
    <format dxfId="1630">
      <pivotArea type="all" dataOnly="0" outline="0" fieldPosition="0"/>
    </format>
    <format dxfId="1629">
      <pivotArea outline="0" collapsedLevelsAreSubtotals="1" fieldPosition="0"/>
    </format>
    <format dxfId="1628">
      <pivotArea type="origin" dataOnly="0" labelOnly="1" outline="0" fieldPosition="0"/>
    </format>
    <format dxfId="1627">
      <pivotArea field="20" type="button" dataOnly="0" labelOnly="1" outline="0" axis="axisCol" fieldPosition="0"/>
    </format>
    <format dxfId="1626">
      <pivotArea type="topRight" dataOnly="0" labelOnly="1" outline="0" fieldPosition="0"/>
    </format>
    <format dxfId="1625">
      <pivotArea field="21" type="button" dataOnly="0" labelOnly="1" outline="0" axis="axisRow" fieldPosition="1"/>
    </format>
    <format dxfId="1624">
      <pivotArea dataOnly="0" labelOnly="1" grandRow="1" outline="0" fieldPosition="0"/>
    </format>
    <format dxfId="1623">
      <pivotArea dataOnly="0" labelOnly="1" grandCol="1" outline="0" fieldPosition="0"/>
    </format>
    <format dxfId="1622">
      <pivotArea type="all" dataOnly="0" outline="0" fieldPosition="0"/>
    </format>
    <format dxfId="1621">
      <pivotArea outline="0" collapsedLevelsAreSubtotals="1" fieldPosition="0"/>
    </format>
    <format dxfId="1620">
      <pivotArea type="origin" dataOnly="0" labelOnly="1" outline="0" fieldPosition="0"/>
    </format>
    <format dxfId="1619">
      <pivotArea field="20" type="button" dataOnly="0" labelOnly="1" outline="0" axis="axisCol" fieldPosition="0"/>
    </format>
    <format dxfId="1618">
      <pivotArea type="topRight" dataOnly="0" labelOnly="1" outline="0" fieldPosition="0"/>
    </format>
    <format dxfId="1617">
      <pivotArea field="21" type="button" dataOnly="0" labelOnly="1" outline="0" axis="axisRow" fieldPosition="1"/>
    </format>
    <format dxfId="1616">
      <pivotArea dataOnly="0" labelOnly="1" grandRow="1" outline="0" fieldPosition="0"/>
    </format>
    <format dxfId="1615">
      <pivotArea dataOnly="0" labelOnly="1" grandCol="1" outline="0" fieldPosition="0"/>
    </format>
    <format dxfId="1614">
      <pivotArea type="all" dataOnly="0" outline="0" fieldPosition="0"/>
    </format>
    <format dxfId="1613">
      <pivotArea outline="0" collapsedLevelsAreSubtotals="1" fieldPosition="0"/>
    </format>
    <format dxfId="1612">
      <pivotArea type="origin" dataOnly="0" labelOnly="1" outline="0" fieldPosition="0"/>
    </format>
    <format dxfId="1611">
      <pivotArea field="20" type="button" dataOnly="0" labelOnly="1" outline="0" axis="axisCol" fieldPosition="0"/>
    </format>
    <format dxfId="1610">
      <pivotArea type="topRight" dataOnly="0" labelOnly="1" outline="0" fieldPosition="0"/>
    </format>
    <format dxfId="1609">
      <pivotArea field="21" type="button" dataOnly="0" labelOnly="1" outline="0" axis="axisRow" fieldPosition="1"/>
    </format>
    <format dxfId="1608">
      <pivotArea dataOnly="0" labelOnly="1" grandRow="1" outline="0" fieldPosition="0"/>
    </format>
    <format dxfId="1607">
      <pivotArea dataOnly="0" labelOnly="1" grandCol="1" outline="0" fieldPosition="0"/>
    </format>
    <format dxfId="1606">
      <pivotArea type="all" dataOnly="0" outline="0" fieldPosition="0"/>
    </format>
    <format dxfId="1605">
      <pivotArea outline="0" collapsedLevelsAreSubtotals="1" fieldPosition="0"/>
    </format>
    <format dxfId="1604">
      <pivotArea type="origin" dataOnly="0" labelOnly="1" outline="0" fieldPosition="0"/>
    </format>
    <format dxfId="1603">
      <pivotArea field="20" type="button" dataOnly="0" labelOnly="1" outline="0" axis="axisCol" fieldPosition="0"/>
    </format>
    <format dxfId="1602">
      <pivotArea type="topRight" dataOnly="0" labelOnly="1" outline="0" fieldPosition="0"/>
    </format>
    <format dxfId="1601">
      <pivotArea field="21" type="button" dataOnly="0" labelOnly="1" outline="0" axis="axisRow" fieldPosition="1"/>
    </format>
    <format dxfId="1600">
      <pivotArea dataOnly="0" labelOnly="1" grandRow="1" outline="0" fieldPosition="0"/>
    </format>
    <format dxfId="1599">
      <pivotArea dataOnly="0" labelOnly="1" grandCol="1" outline="0" fieldPosition="0"/>
    </format>
    <format dxfId="1598">
      <pivotArea type="all" dataOnly="0" outline="0" fieldPosition="0"/>
    </format>
    <format dxfId="1597">
      <pivotArea outline="0" collapsedLevelsAreSubtotals="1" fieldPosition="0"/>
    </format>
    <format dxfId="1596">
      <pivotArea type="origin" dataOnly="0" labelOnly="1" outline="0" fieldPosition="0"/>
    </format>
    <format dxfId="1595">
      <pivotArea field="20" type="button" dataOnly="0" labelOnly="1" outline="0" axis="axisCol" fieldPosition="0"/>
    </format>
    <format dxfId="1594">
      <pivotArea type="topRight" dataOnly="0" labelOnly="1" outline="0" fieldPosition="0"/>
    </format>
    <format dxfId="1593">
      <pivotArea field="21" type="button" dataOnly="0" labelOnly="1" outline="0" axis="axisRow" fieldPosition="1"/>
    </format>
    <format dxfId="1592">
      <pivotArea dataOnly="0" labelOnly="1" grandRow="1" outline="0" fieldPosition="0"/>
    </format>
    <format dxfId="1591">
      <pivotArea dataOnly="0" labelOnly="1" grandCol="1" outline="0" fieldPosition="0"/>
    </format>
    <format dxfId="1590">
      <pivotArea type="all" dataOnly="0" outline="0" fieldPosition="0"/>
    </format>
    <format dxfId="1589">
      <pivotArea outline="0" collapsedLevelsAreSubtotals="1" fieldPosition="0"/>
    </format>
    <format dxfId="1588">
      <pivotArea type="origin" dataOnly="0" labelOnly="1" outline="0" fieldPosition="0"/>
    </format>
    <format dxfId="1587">
      <pivotArea field="20" type="button" dataOnly="0" labelOnly="1" outline="0" axis="axisCol" fieldPosition="0"/>
    </format>
    <format dxfId="1586">
      <pivotArea type="topRight" dataOnly="0" labelOnly="1" outline="0" fieldPosition="0"/>
    </format>
    <format dxfId="1585">
      <pivotArea field="21" type="button" dataOnly="0" labelOnly="1" outline="0" axis="axisRow" fieldPosition="1"/>
    </format>
    <format dxfId="1584">
      <pivotArea dataOnly="0" labelOnly="1" grandRow="1" outline="0" fieldPosition="0"/>
    </format>
    <format dxfId="1583">
      <pivotArea dataOnly="0" labelOnly="1" grandCol="1" outline="0" fieldPosition="0"/>
    </format>
    <format dxfId="1582">
      <pivotArea type="all" dataOnly="0" outline="0" fieldPosition="0"/>
    </format>
    <format dxfId="1581">
      <pivotArea outline="0" collapsedLevelsAreSubtotals="1" fieldPosition="0"/>
    </format>
    <format dxfId="1580">
      <pivotArea type="origin" dataOnly="0" labelOnly="1" outline="0" fieldPosition="0"/>
    </format>
    <format dxfId="1579">
      <pivotArea field="20" type="button" dataOnly="0" labelOnly="1" outline="0" axis="axisCol" fieldPosition="0"/>
    </format>
    <format dxfId="1578">
      <pivotArea type="topRight" dataOnly="0" labelOnly="1" outline="0" fieldPosition="0"/>
    </format>
    <format dxfId="1577">
      <pivotArea field="21" type="button" dataOnly="0" labelOnly="1" outline="0" axis="axisRow" fieldPosition="1"/>
    </format>
    <format dxfId="1576">
      <pivotArea dataOnly="0" labelOnly="1" grandRow="1" outline="0" fieldPosition="0"/>
    </format>
    <format dxfId="1575">
      <pivotArea dataOnly="0" labelOnly="1" grandCol="1" outline="0" fieldPosition="0"/>
    </format>
    <format dxfId="1574">
      <pivotArea outline="0" collapsedLevelsAreSubtotals="1" fieldPosition="0"/>
    </format>
    <format dxfId="1573">
      <pivotArea type="all" dataOnly="0" outline="0" fieldPosition="0"/>
    </format>
    <format dxfId="1572">
      <pivotArea outline="0" collapsedLevelsAreSubtotals="1" fieldPosition="0"/>
    </format>
    <format dxfId="1571">
      <pivotArea type="origin" dataOnly="0" labelOnly="1" outline="0" fieldPosition="0"/>
    </format>
    <format dxfId="1570">
      <pivotArea field="20" type="button" dataOnly="0" labelOnly="1" outline="0" axis="axisCol" fieldPosition="0"/>
    </format>
    <format dxfId="1569">
      <pivotArea type="topRight" dataOnly="0" labelOnly="1" outline="0" fieldPosition="0"/>
    </format>
    <format dxfId="1568">
      <pivotArea field="21" type="button" dataOnly="0" labelOnly="1" outline="0" axis="axisRow" fieldPosition="1"/>
    </format>
    <format dxfId="1567">
      <pivotArea dataOnly="0" labelOnly="1" grandRow="1" outline="0" fieldPosition="0"/>
    </format>
    <format dxfId="1566">
      <pivotArea dataOnly="0" labelOnly="1" grandCol="1" outline="0" fieldPosition="0"/>
    </format>
    <format dxfId="1565">
      <pivotArea type="all" dataOnly="0" outline="0" fieldPosition="0"/>
    </format>
    <format dxfId="1564">
      <pivotArea outline="0" collapsedLevelsAreSubtotals="1" fieldPosition="0"/>
    </format>
    <format dxfId="1563">
      <pivotArea type="origin" dataOnly="0" labelOnly="1" outline="0" fieldPosition="0"/>
    </format>
    <format dxfId="1562">
      <pivotArea field="20" type="button" dataOnly="0" labelOnly="1" outline="0" axis="axisCol" fieldPosition="0"/>
    </format>
    <format dxfId="1561">
      <pivotArea type="topRight" dataOnly="0" labelOnly="1" outline="0" fieldPosition="0"/>
    </format>
    <format dxfId="1560">
      <pivotArea field="21" type="button" dataOnly="0" labelOnly="1" outline="0" axis="axisRow" fieldPosition="1"/>
    </format>
    <format dxfId="1559">
      <pivotArea dataOnly="0" labelOnly="1" grandRow="1" outline="0" fieldPosition="0"/>
    </format>
    <format dxfId="1558">
      <pivotArea dataOnly="0" labelOnly="1" grandCol="1" outline="0" fieldPosition="0"/>
    </format>
    <format dxfId="1557">
      <pivotArea type="all" dataOnly="0" outline="0" fieldPosition="0"/>
    </format>
    <format dxfId="1556">
      <pivotArea outline="0" collapsedLevelsAreSubtotals="1" fieldPosition="0"/>
    </format>
    <format dxfId="1555">
      <pivotArea type="origin" dataOnly="0" labelOnly="1" outline="0" fieldPosition="0"/>
    </format>
    <format dxfId="1554">
      <pivotArea field="20" type="button" dataOnly="0" labelOnly="1" outline="0" axis="axisCol" fieldPosition="0"/>
    </format>
    <format dxfId="1553">
      <pivotArea type="topRight" dataOnly="0" labelOnly="1" outline="0" fieldPosition="0"/>
    </format>
    <format dxfId="1552">
      <pivotArea field="21" type="button" dataOnly="0" labelOnly="1" outline="0" axis="axisRow" fieldPosition="1"/>
    </format>
    <format dxfId="1551">
      <pivotArea dataOnly="0" labelOnly="1" grandRow="1" outline="0" fieldPosition="0"/>
    </format>
    <format dxfId="1550">
      <pivotArea dataOnly="0" labelOnly="1" grandCol="1" outline="0" fieldPosition="0"/>
    </format>
    <format dxfId="1549">
      <pivotArea type="all" dataOnly="0" outline="0" fieldPosition="0"/>
    </format>
    <format dxfId="1548">
      <pivotArea outline="0" collapsedLevelsAreSubtotals="1" fieldPosition="0"/>
    </format>
    <format dxfId="1547">
      <pivotArea type="origin" dataOnly="0" labelOnly="1" outline="0" fieldPosition="0"/>
    </format>
    <format dxfId="1546">
      <pivotArea field="20" type="button" dataOnly="0" labelOnly="1" outline="0" axis="axisCol" fieldPosition="0"/>
    </format>
    <format dxfId="1545">
      <pivotArea type="topRight" dataOnly="0" labelOnly="1" outline="0" fieldPosition="0"/>
    </format>
    <format dxfId="1544">
      <pivotArea field="21" type="button" dataOnly="0" labelOnly="1" outline="0" axis="axisRow" fieldPosition="1"/>
    </format>
    <format dxfId="1543">
      <pivotArea dataOnly="0" labelOnly="1" grandRow="1" outline="0" fieldPosition="0"/>
    </format>
    <format dxfId="1542">
      <pivotArea dataOnly="0" labelOnly="1" grandCol="1" outline="0" fieldPosition="0"/>
    </format>
    <format dxfId="1541">
      <pivotArea type="all" dataOnly="0" outline="0" fieldPosition="0"/>
    </format>
    <format dxfId="1540">
      <pivotArea outline="0" collapsedLevelsAreSubtotals="1" fieldPosition="0"/>
    </format>
    <format dxfId="1539">
      <pivotArea type="origin" dataOnly="0" labelOnly="1" outline="0" fieldPosition="0"/>
    </format>
    <format dxfId="1538">
      <pivotArea field="20" type="button" dataOnly="0" labelOnly="1" outline="0" axis="axisCol" fieldPosition="0"/>
    </format>
    <format dxfId="1537">
      <pivotArea type="topRight" dataOnly="0" labelOnly="1" outline="0" fieldPosition="0"/>
    </format>
    <format dxfId="1536">
      <pivotArea field="21" type="button" dataOnly="0" labelOnly="1" outline="0" axis="axisRow" fieldPosition="1"/>
    </format>
    <format dxfId="1535">
      <pivotArea dataOnly="0" labelOnly="1" grandRow="1" outline="0" fieldPosition="0"/>
    </format>
    <format dxfId="1534">
      <pivotArea dataOnly="0" labelOnly="1" grandCol="1" outline="0" fieldPosition="0"/>
    </format>
    <format dxfId="1533">
      <pivotArea type="all" dataOnly="0" outline="0" fieldPosition="0"/>
    </format>
    <format dxfId="1532">
      <pivotArea outline="0" collapsedLevelsAreSubtotals="1" fieldPosition="0"/>
    </format>
    <format dxfId="1531">
      <pivotArea type="origin" dataOnly="0" labelOnly="1" outline="0" fieldPosition="0"/>
    </format>
    <format dxfId="1530">
      <pivotArea field="20" type="button" dataOnly="0" labelOnly="1" outline="0" axis="axisCol" fieldPosition="0"/>
    </format>
    <format dxfId="1529">
      <pivotArea type="topRight" dataOnly="0" labelOnly="1" outline="0" fieldPosition="0"/>
    </format>
    <format dxfId="1528">
      <pivotArea field="21" type="button" dataOnly="0" labelOnly="1" outline="0" axis="axisRow" fieldPosition="1"/>
    </format>
    <format dxfId="1527">
      <pivotArea dataOnly="0" labelOnly="1" grandRow="1" outline="0" fieldPosition="0"/>
    </format>
    <format dxfId="1526">
      <pivotArea dataOnly="0" labelOnly="1" grandCol="1" outline="0" fieldPosition="0"/>
    </format>
    <format dxfId="1525">
      <pivotArea type="all" dataOnly="0" outline="0" fieldPosition="0"/>
    </format>
    <format dxfId="1524">
      <pivotArea outline="0" collapsedLevelsAreSubtotals="1" fieldPosition="0"/>
    </format>
    <format dxfId="1523">
      <pivotArea type="origin" dataOnly="0" labelOnly="1" outline="0" fieldPosition="0"/>
    </format>
    <format dxfId="1522">
      <pivotArea field="20" type="button" dataOnly="0" labelOnly="1" outline="0" axis="axisCol" fieldPosition="0"/>
    </format>
    <format dxfId="1521">
      <pivotArea type="topRight" dataOnly="0" labelOnly="1" outline="0" fieldPosition="0"/>
    </format>
    <format dxfId="1520">
      <pivotArea field="21" type="button" dataOnly="0" labelOnly="1" outline="0" axis="axisRow" fieldPosition="1"/>
    </format>
    <format dxfId="1519">
      <pivotArea dataOnly="0" labelOnly="1" grandRow="1" outline="0" fieldPosition="0"/>
    </format>
    <format dxfId="1518">
      <pivotArea dataOnly="0" labelOnly="1" grandCol="1" outline="0" fieldPosition="0"/>
    </format>
    <format dxfId="1517">
      <pivotArea type="all" dataOnly="0" outline="0" fieldPosition="0"/>
    </format>
    <format dxfId="1516">
      <pivotArea outline="0" collapsedLevelsAreSubtotals="1" fieldPosition="0"/>
    </format>
    <format dxfId="1515">
      <pivotArea type="origin" dataOnly="0" labelOnly="1" outline="0" fieldPosition="0"/>
    </format>
    <format dxfId="1514">
      <pivotArea field="20" type="button" dataOnly="0" labelOnly="1" outline="0" axis="axisCol" fieldPosition="0"/>
    </format>
    <format dxfId="1513">
      <pivotArea type="topRight" dataOnly="0" labelOnly="1" outline="0" fieldPosition="0"/>
    </format>
    <format dxfId="1512">
      <pivotArea field="21" type="button" dataOnly="0" labelOnly="1" outline="0" axis="axisRow" fieldPosition="1"/>
    </format>
    <format dxfId="1511">
      <pivotArea dataOnly="0" labelOnly="1" grandRow="1" outline="0" fieldPosition="0"/>
    </format>
    <format dxfId="1510">
      <pivotArea dataOnly="0" labelOnly="1" grandCol="1" outline="0" fieldPosition="0"/>
    </format>
    <format dxfId="1509">
      <pivotArea type="all" dataOnly="0" outline="0" fieldPosition="0"/>
    </format>
    <format dxfId="1508">
      <pivotArea outline="0" collapsedLevelsAreSubtotals="1" fieldPosition="0"/>
    </format>
    <format dxfId="1507">
      <pivotArea type="origin" dataOnly="0" labelOnly="1" outline="0" fieldPosition="0"/>
    </format>
    <format dxfId="1506">
      <pivotArea field="20" type="button" dataOnly="0" labelOnly="1" outline="0" axis="axisCol" fieldPosition="0"/>
    </format>
    <format dxfId="1505">
      <pivotArea type="topRight" dataOnly="0" labelOnly="1" outline="0" fieldPosition="0"/>
    </format>
    <format dxfId="1504">
      <pivotArea field="21" type="button" dataOnly="0" labelOnly="1" outline="0" axis="axisRow" fieldPosition="1"/>
    </format>
    <format dxfId="1503">
      <pivotArea dataOnly="0" labelOnly="1" grandRow="1" outline="0" fieldPosition="0"/>
    </format>
    <format dxfId="1502">
      <pivotArea dataOnly="0" labelOnly="1" grandCol="1" outline="0" fieldPosition="0"/>
    </format>
    <format dxfId="1501">
      <pivotArea type="all" dataOnly="0" outline="0" fieldPosition="0"/>
    </format>
    <format dxfId="1500">
      <pivotArea outline="0" collapsedLevelsAreSubtotals="1" fieldPosition="0"/>
    </format>
    <format dxfId="1499">
      <pivotArea type="origin" dataOnly="0" labelOnly="1" outline="0" fieldPosition="0"/>
    </format>
    <format dxfId="1498">
      <pivotArea field="20" type="button" dataOnly="0" labelOnly="1" outline="0" axis="axisCol" fieldPosition="0"/>
    </format>
    <format dxfId="1497">
      <pivotArea type="topRight" dataOnly="0" labelOnly="1" outline="0" fieldPosition="0"/>
    </format>
    <format dxfId="1496">
      <pivotArea field="21" type="button" dataOnly="0" labelOnly="1" outline="0" axis="axisRow" fieldPosition="1"/>
    </format>
    <format dxfId="1495">
      <pivotArea dataOnly="0" labelOnly="1" grandRow="1" outline="0" fieldPosition="0"/>
    </format>
    <format dxfId="1494">
      <pivotArea dataOnly="0" labelOnly="1" grandCol="1" outline="0" fieldPosition="0"/>
    </format>
    <format dxfId="1493">
      <pivotArea type="all" dataOnly="0" outline="0" fieldPosition="0"/>
    </format>
    <format dxfId="1492">
      <pivotArea outline="0" collapsedLevelsAreSubtotals="1" fieldPosition="0"/>
    </format>
    <format dxfId="1491">
      <pivotArea type="origin" dataOnly="0" labelOnly="1" outline="0" fieldPosition="0"/>
    </format>
    <format dxfId="1490">
      <pivotArea field="20" type="button" dataOnly="0" labelOnly="1" outline="0" axis="axisCol" fieldPosition="0"/>
    </format>
    <format dxfId="1489">
      <pivotArea type="topRight" dataOnly="0" labelOnly="1" outline="0" fieldPosition="0"/>
    </format>
    <format dxfId="1488">
      <pivotArea field="21" type="button" dataOnly="0" labelOnly="1" outline="0" axis="axisRow" fieldPosition="1"/>
    </format>
    <format dxfId="1487">
      <pivotArea dataOnly="0" labelOnly="1" grandRow="1" outline="0" fieldPosition="0"/>
    </format>
    <format dxfId="1486">
      <pivotArea dataOnly="0" labelOnly="1" grandCol="1" outline="0" fieldPosition="0"/>
    </format>
    <format dxfId="1485">
      <pivotArea type="all" dataOnly="0" outline="0" fieldPosition="0"/>
    </format>
    <format dxfId="1484">
      <pivotArea outline="0" collapsedLevelsAreSubtotals="1" fieldPosition="0"/>
    </format>
    <format dxfId="1483">
      <pivotArea type="origin" dataOnly="0" labelOnly="1" outline="0" fieldPosition="0"/>
    </format>
    <format dxfId="1482">
      <pivotArea field="20" type="button" dataOnly="0" labelOnly="1" outline="0" axis="axisCol" fieldPosition="0"/>
    </format>
    <format dxfId="1481">
      <pivotArea type="topRight" dataOnly="0" labelOnly="1" outline="0" fieldPosition="0"/>
    </format>
    <format dxfId="1480">
      <pivotArea field="21" type="button" dataOnly="0" labelOnly="1" outline="0" axis="axisRow" fieldPosition="1"/>
    </format>
    <format dxfId="1479">
      <pivotArea dataOnly="0" labelOnly="1" grandRow="1" outline="0" fieldPosition="0"/>
    </format>
    <format dxfId="1478">
      <pivotArea dataOnly="0" labelOnly="1" grandCol="1" outline="0" fieldPosition="0"/>
    </format>
    <format dxfId="1477">
      <pivotArea type="all" dataOnly="0" outline="0" fieldPosition="0"/>
    </format>
    <format dxfId="1476">
      <pivotArea outline="0" collapsedLevelsAreSubtotals="1" fieldPosition="0"/>
    </format>
    <format dxfId="1475">
      <pivotArea dataOnly="0" labelOnly="1" grandRow="1" outline="0" fieldPosition="0"/>
    </format>
    <format dxfId="1474">
      <pivotArea dataOnly="0" labelOnly="1" grandCol="1" outline="0" fieldPosition="0"/>
    </format>
    <format dxfId="1473">
      <pivotArea type="all" dataOnly="0" outline="0" fieldPosition="0"/>
    </format>
    <format dxfId="1472">
      <pivotArea outline="0" collapsedLevelsAreSubtotals="1" fieldPosition="0"/>
    </format>
    <format dxfId="1471">
      <pivotArea type="origin" dataOnly="0" labelOnly="1" outline="0" fieldPosition="0"/>
    </format>
    <format dxfId="1470">
      <pivotArea field="20" type="button" dataOnly="0" labelOnly="1" outline="0" axis="axisCol" fieldPosition="0"/>
    </format>
    <format dxfId="1469">
      <pivotArea type="topRight" dataOnly="0" labelOnly="1" outline="0" fieldPosition="0"/>
    </format>
    <format dxfId="1468">
      <pivotArea field="21" type="button" dataOnly="0" labelOnly="1" outline="0" axis="axisRow" fieldPosition="1"/>
    </format>
    <format dxfId="1467">
      <pivotArea dataOnly="0" labelOnly="1" grandRow="1" outline="0" fieldPosition="0"/>
    </format>
    <format dxfId="1466">
      <pivotArea dataOnly="0" labelOnly="1" grandCol="1" outline="0" fieldPosition="0"/>
    </format>
    <format dxfId="1465">
      <pivotArea type="all" dataOnly="0" outline="0" fieldPosition="0"/>
    </format>
    <format dxfId="1464">
      <pivotArea outline="0" collapsedLevelsAreSubtotals="1" fieldPosition="0"/>
    </format>
    <format dxfId="1463">
      <pivotArea type="origin" dataOnly="0" labelOnly="1" outline="0" fieldPosition="0"/>
    </format>
    <format dxfId="1462">
      <pivotArea field="20" type="button" dataOnly="0" labelOnly="1" outline="0" axis="axisCol" fieldPosition="0"/>
    </format>
    <format dxfId="1461">
      <pivotArea type="topRight" dataOnly="0" labelOnly="1" outline="0" fieldPosition="0"/>
    </format>
    <format dxfId="1460">
      <pivotArea field="21" type="button" dataOnly="0" labelOnly="1" outline="0" axis="axisRow" fieldPosition="1"/>
    </format>
    <format dxfId="1459">
      <pivotArea dataOnly="0" labelOnly="1" grandRow="1" outline="0" fieldPosition="0"/>
    </format>
    <format dxfId="1458">
      <pivotArea dataOnly="0" labelOnly="1" grandCol="1" outline="0" fieldPosition="0"/>
    </format>
    <format dxfId="1457">
      <pivotArea type="all" dataOnly="0" outline="0" fieldPosition="0"/>
    </format>
    <format dxfId="1456">
      <pivotArea type="origin" dataOnly="0" labelOnly="1" outline="0" fieldPosition="0"/>
    </format>
    <format dxfId="1455">
      <pivotArea field="20" type="button" dataOnly="0" labelOnly="1" outline="0" axis="axisCol" fieldPosition="0"/>
    </format>
    <format dxfId="1454">
      <pivotArea type="topRight" dataOnly="0" labelOnly="1" outline="0" fieldPosition="0"/>
    </format>
    <format dxfId="1453">
      <pivotArea type="all" dataOnly="0" outline="0" fieldPosition="0"/>
    </format>
    <format dxfId="1452">
      <pivotArea outline="0" collapsedLevelsAreSubtotals="1" fieldPosition="0"/>
    </format>
    <format dxfId="1451">
      <pivotArea type="origin" dataOnly="0" labelOnly="1" outline="0" fieldPosition="0"/>
    </format>
    <format dxfId="1450">
      <pivotArea field="20" type="button" dataOnly="0" labelOnly="1" outline="0" axis="axisCol" fieldPosition="0"/>
    </format>
    <format dxfId="1449">
      <pivotArea type="topRight" dataOnly="0" labelOnly="1" outline="0" fieldPosition="0"/>
    </format>
    <format dxfId="1448">
      <pivotArea field="16" type="button" dataOnly="0" labelOnly="1" outline="0"/>
    </format>
    <format dxfId="1447">
      <pivotArea field="5" type="button" dataOnly="0" labelOnly="1" outline="0" axis="axisRow" fieldPosition="3"/>
    </format>
    <format dxfId="1446">
      <pivotArea field="10" type="button" dataOnly="0" labelOnly="1" outline="0"/>
    </format>
    <format dxfId="1445">
      <pivotArea dataOnly="0" labelOnly="1" grandRow="1" outline="0" fieldPosition="0"/>
    </format>
    <format dxfId="1444">
      <pivotArea dataOnly="0" labelOnly="1" grandCol="1" outline="0" fieldPosition="0"/>
    </format>
    <format dxfId="1443">
      <pivotArea grandRow="1" outline="0" collapsedLevelsAreSubtotals="1" fieldPosition="0"/>
    </format>
    <format dxfId="1442">
      <pivotArea dataOnly="0" labelOnly="1" grandRow="1" outline="0" fieldPosition="0"/>
    </format>
    <format dxfId="1441">
      <pivotArea type="all" dataOnly="0" outline="0" fieldPosition="0"/>
    </format>
    <format dxfId="1440">
      <pivotArea outline="0" collapsedLevelsAreSubtotals="1" fieldPosition="0"/>
    </format>
    <format dxfId="1439">
      <pivotArea type="origin" dataOnly="0" labelOnly="1" outline="0" fieldPosition="0"/>
    </format>
    <format dxfId="1438">
      <pivotArea field="20" type="button" dataOnly="0" labelOnly="1" outline="0" axis="axisCol" fieldPosition="0"/>
    </format>
    <format dxfId="1437">
      <pivotArea type="topRight" dataOnly="0" labelOnly="1" outline="0" fieldPosition="0"/>
    </format>
    <format dxfId="1436">
      <pivotArea field="10" type="button" dataOnly="0" labelOnly="1" outline="0"/>
    </format>
    <format dxfId="1435">
      <pivotArea field="5" type="button" dataOnly="0" labelOnly="1" outline="0" axis="axisRow" fieldPosition="3"/>
    </format>
    <format dxfId="1434">
      <pivotArea field="11" type="button" dataOnly="0" labelOnly="1" outline="0" axis="axisRow" fieldPosition="2"/>
    </format>
    <format dxfId="1433">
      <pivotArea dataOnly="0" labelOnly="1" grandRow="1" outline="0" fieldPosition="0"/>
    </format>
    <format dxfId="1432">
      <pivotArea dataOnly="0" labelOnly="1" grandCol="1" outline="0" fieldPosition="0"/>
    </format>
    <format dxfId="1431">
      <pivotArea type="all" dataOnly="0" outline="0" fieldPosition="0"/>
    </format>
    <format dxfId="1430">
      <pivotArea outline="0" collapsedLevelsAreSubtotals="1" fieldPosition="0"/>
    </format>
    <format dxfId="1429">
      <pivotArea type="origin" dataOnly="0" labelOnly="1" outline="0" fieldPosition="0"/>
    </format>
    <format dxfId="1428">
      <pivotArea field="20" type="button" dataOnly="0" labelOnly="1" outline="0" axis="axisCol" fieldPosition="0"/>
    </format>
    <format dxfId="1427">
      <pivotArea type="topRight" dataOnly="0" labelOnly="1" outline="0" fieldPosition="0"/>
    </format>
    <format dxfId="1426">
      <pivotArea field="10" type="button" dataOnly="0" labelOnly="1" outline="0"/>
    </format>
    <format dxfId="1425">
      <pivotArea field="5" type="button" dataOnly="0" labelOnly="1" outline="0" axis="axisRow" fieldPosition="3"/>
    </format>
    <format dxfId="1424">
      <pivotArea field="11" type="button" dataOnly="0" labelOnly="1" outline="0" axis="axisRow" fieldPosition="2"/>
    </format>
    <format dxfId="1423">
      <pivotArea dataOnly="0" labelOnly="1" grandRow="1" outline="0" fieldPosition="0"/>
    </format>
    <format dxfId="1422">
      <pivotArea dataOnly="0" labelOnly="1" grandCol="1" outline="0" fieldPosition="0"/>
    </format>
    <format dxfId="1421">
      <pivotArea type="origin" dataOnly="0" labelOnly="1" outline="0" fieldPosition="0"/>
    </format>
    <format dxfId="1420">
      <pivotArea field="20" type="button" dataOnly="0" labelOnly="1" outline="0" axis="axisCol" fieldPosition="0"/>
    </format>
    <format dxfId="1419">
      <pivotArea type="topRight" dataOnly="0" labelOnly="1" outline="0" fieldPosition="0"/>
    </format>
    <format dxfId="1418">
      <pivotArea field="10" type="button" dataOnly="0" labelOnly="1" outline="0"/>
    </format>
    <format dxfId="1417">
      <pivotArea field="5" type="button" dataOnly="0" labelOnly="1" outline="0" axis="axisRow" fieldPosition="3"/>
    </format>
    <format dxfId="1416">
      <pivotArea field="11" type="button" dataOnly="0" labelOnly="1" outline="0" axis="axisRow" fieldPosition="2"/>
    </format>
    <format dxfId="1415">
      <pivotArea dataOnly="0" labelOnly="1" grandCol="1" outline="0" fieldPosition="0"/>
    </format>
    <format dxfId="1414">
      <pivotArea type="all" dataOnly="0" outline="0" fieldPosition="0"/>
    </format>
    <format dxfId="1413">
      <pivotArea outline="0" collapsedLevelsAreSubtotals="1" fieldPosition="0"/>
    </format>
    <format dxfId="1412">
      <pivotArea type="origin" dataOnly="0" labelOnly="1" outline="0" fieldPosition="0"/>
    </format>
    <format dxfId="1411">
      <pivotArea field="20" type="button" dataOnly="0" labelOnly="1" outline="0" axis="axisCol" fieldPosition="0"/>
    </format>
    <format dxfId="1410">
      <pivotArea type="topRight" dataOnly="0" labelOnly="1" outline="0" fieldPosition="0"/>
    </format>
    <format dxfId="1409">
      <pivotArea field="21" type="button" dataOnly="0" labelOnly="1" outline="0" axis="axisRow" fieldPosition="1"/>
    </format>
    <format dxfId="1408">
      <pivotArea field="11" type="button" dataOnly="0" labelOnly="1" outline="0" axis="axisRow" fieldPosition="2"/>
    </format>
    <format dxfId="1407">
      <pivotArea dataOnly="0" labelOnly="1" grandRow="1" outline="0" fieldPosition="0"/>
    </format>
    <format dxfId="1406">
      <pivotArea dataOnly="0" labelOnly="1" grandCol="1" outline="0" fieldPosition="0"/>
    </format>
    <format dxfId="1405">
      <pivotArea type="all" dataOnly="0" outline="0" fieldPosition="0"/>
    </format>
    <format dxfId="1404">
      <pivotArea outline="0" collapsedLevelsAreSubtotals="1" fieldPosition="0"/>
    </format>
    <format dxfId="1403">
      <pivotArea type="origin" dataOnly="0" labelOnly="1" outline="0" fieldPosition="0"/>
    </format>
    <format dxfId="1402">
      <pivotArea field="20" type="button" dataOnly="0" labelOnly="1" outline="0" axis="axisCol" fieldPosition="0"/>
    </format>
    <format dxfId="1401">
      <pivotArea type="topRight" dataOnly="0" labelOnly="1" outline="0" fieldPosition="0"/>
    </format>
    <format dxfId="1400">
      <pivotArea field="21" type="button" dataOnly="0" labelOnly="1" outline="0" axis="axisRow" fieldPosition="1"/>
    </format>
    <format dxfId="1399">
      <pivotArea field="11" type="button" dataOnly="0" labelOnly="1" outline="0" axis="axisRow" fieldPosition="2"/>
    </format>
    <format dxfId="1398">
      <pivotArea dataOnly="0" labelOnly="1" grandRow="1" outline="0" fieldPosition="0"/>
    </format>
    <format dxfId="1397">
      <pivotArea dataOnly="0" labelOnly="1" grandCol="1" outline="0" fieldPosition="0"/>
    </format>
    <format dxfId="1396">
      <pivotArea type="all" dataOnly="0" outline="0" fieldPosition="0"/>
    </format>
    <format dxfId="1395">
      <pivotArea outline="0" collapsedLevelsAreSubtotals="1" fieldPosition="0"/>
    </format>
    <format dxfId="1394">
      <pivotArea type="origin" dataOnly="0" labelOnly="1" outline="0" fieldPosition="0"/>
    </format>
    <format dxfId="1393">
      <pivotArea field="20" type="button" dataOnly="0" labelOnly="1" outline="0" axis="axisCol" fieldPosition="0"/>
    </format>
    <format dxfId="1392">
      <pivotArea type="topRight" dataOnly="0" labelOnly="1" outline="0" fieldPosition="0"/>
    </format>
    <format dxfId="1391">
      <pivotArea field="21" type="button" dataOnly="0" labelOnly="1" outline="0" axis="axisRow" fieldPosition="1"/>
    </format>
    <format dxfId="1390">
      <pivotArea field="11" type="button" dataOnly="0" labelOnly="1" outline="0" axis="axisRow" fieldPosition="2"/>
    </format>
    <format dxfId="1389">
      <pivotArea field="5" type="button" dataOnly="0" labelOnly="1" outline="0" axis="axisRow" fieldPosition="3"/>
    </format>
    <format dxfId="1388">
      <pivotArea dataOnly="0" labelOnly="1" grandRow="1" outline="0" fieldPosition="0"/>
    </format>
    <format dxfId="1387">
      <pivotArea dataOnly="0" labelOnly="1" grandCol="1" outline="0" fieldPosition="0"/>
    </format>
    <format dxfId="1386">
      <pivotArea grandRow="1" outline="0" collapsedLevelsAreSubtotals="1" fieldPosition="0"/>
    </format>
    <format dxfId="1385">
      <pivotArea dataOnly="0" labelOnly="1" grandRow="1" outline="0" fieldPosition="0"/>
    </format>
    <format dxfId="1384">
      <pivotArea type="all" dataOnly="0" outline="0" fieldPosition="0"/>
    </format>
    <format dxfId="1383">
      <pivotArea outline="0" collapsedLevelsAreSubtotals="1" fieldPosition="0"/>
    </format>
    <format dxfId="1382">
      <pivotArea type="origin" dataOnly="0" labelOnly="1" outline="0" fieldPosition="0"/>
    </format>
    <format dxfId="1381">
      <pivotArea field="20" type="button" dataOnly="0" labelOnly="1" outline="0" axis="axisCol" fieldPosition="0"/>
    </format>
    <format dxfId="1380">
      <pivotArea type="topRight" dataOnly="0" labelOnly="1" outline="0" fieldPosition="0"/>
    </format>
    <format dxfId="1379">
      <pivotArea field="22" type="button" dataOnly="0" labelOnly="1" outline="0" axis="axisRow" fieldPosition="0"/>
    </format>
    <format dxfId="1378">
      <pivotArea field="21" type="button" dataOnly="0" labelOnly="1" outline="0" axis="axisRow" fieldPosition="1"/>
    </format>
    <format dxfId="1377">
      <pivotArea field="11" type="button" dataOnly="0" labelOnly="1" outline="0" axis="axisRow" fieldPosition="2"/>
    </format>
    <format dxfId="1376">
      <pivotArea field="5" type="button" dataOnly="0" labelOnly="1" outline="0" axis="axisRow" fieldPosition="3"/>
    </format>
    <format dxfId="1375">
      <pivotArea dataOnly="0" labelOnly="1" fieldPosition="0">
        <references count="1">
          <reference field="22" count="1">
            <x v="0"/>
          </reference>
        </references>
      </pivotArea>
    </format>
    <format dxfId="1374">
      <pivotArea dataOnly="0" labelOnly="1" grandRow="1" outline="0" fieldPosition="0"/>
    </format>
    <format dxfId="1373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72">
      <pivotArea dataOnly="0" labelOnly="1" fieldPosition="0">
        <references count="1">
          <reference field="20" count="0"/>
        </references>
      </pivotArea>
    </format>
    <format dxfId="1371">
      <pivotArea dataOnly="0" labelOnly="1" grandCol="1" outline="0" fieldPosition="0"/>
    </format>
    <format dxfId="1370">
      <pivotArea type="all" dataOnly="0" outline="0" fieldPosition="0"/>
    </format>
    <format dxfId="1369">
      <pivotArea outline="0" collapsedLevelsAreSubtotals="1" fieldPosition="0"/>
    </format>
    <format dxfId="1368">
      <pivotArea type="origin" dataOnly="0" labelOnly="1" outline="0" fieldPosition="0"/>
    </format>
    <format dxfId="1367">
      <pivotArea field="20" type="button" dataOnly="0" labelOnly="1" outline="0" axis="axisCol" fieldPosition="0"/>
    </format>
    <format dxfId="1366">
      <pivotArea type="topRight" dataOnly="0" labelOnly="1" outline="0" fieldPosition="0"/>
    </format>
    <format dxfId="1365">
      <pivotArea field="22" type="button" dataOnly="0" labelOnly="1" outline="0" axis="axisRow" fieldPosition="0"/>
    </format>
    <format dxfId="1364">
      <pivotArea field="21" type="button" dataOnly="0" labelOnly="1" outline="0" axis="axisRow" fieldPosition="1"/>
    </format>
    <format dxfId="1363">
      <pivotArea field="11" type="button" dataOnly="0" labelOnly="1" outline="0" axis="axisRow" fieldPosition="2"/>
    </format>
    <format dxfId="1362">
      <pivotArea field="5" type="button" dataOnly="0" labelOnly="1" outline="0" axis="axisRow" fieldPosition="3"/>
    </format>
    <format dxfId="1361">
      <pivotArea dataOnly="0" labelOnly="1" fieldPosition="0">
        <references count="1">
          <reference field="22" count="0"/>
        </references>
      </pivotArea>
    </format>
    <format dxfId="1360">
      <pivotArea dataOnly="0" labelOnly="1" grandRow="1" outline="0" fieldPosition="0"/>
    </format>
    <format dxfId="1359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58">
      <pivotArea dataOnly="0" labelOnly="1" fieldPosition="0">
        <references count="1">
          <reference field="20" count="0"/>
        </references>
      </pivotArea>
    </format>
    <format dxfId="1357">
      <pivotArea dataOnly="0" labelOnly="1" grandCol="1" outline="0" fieldPosition="0"/>
    </format>
    <format dxfId="1356">
      <pivotArea type="all" dataOnly="0" outline="0" fieldPosition="0"/>
    </format>
    <format dxfId="1355">
      <pivotArea outline="0" collapsedLevelsAreSubtotals="1" fieldPosition="0"/>
    </format>
    <format dxfId="1354">
      <pivotArea type="origin" dataOnly="0" labelOnly="1" outline="0" fieldPosition="0"/>
    </format>
    <format dxfId="1353">
      <pivotArea field="20" type="button" dataOnly="0" labelOnly="1" outline="0" axis="axisCol" fieldPosition="0"/>
    </format>
    <format dxfId="1352">
      <pivotArea type="topRight" dataOnly="0" labelOnly="1" outline="0" fieldPosition="0"/>
    </format>
    <format dxfId="1351">
      <pivotArea field="22" type="button" dataOnly="0" labelOnly="1" outline="0" axis="axisRow" fieldPosition="0"/>
    </format>
    <format dxfId="1350">
      <pivotArea field="21" type="button" dataOnly="0" labelOnly="1" outline="0" axis="axisRow" fieldPosition="1"/>
    </format>
    <format dxfId="1349">
      <pivotArea field="11" type="button" dataOnly="0" labelOnly="1" outline="0" axis="axisRow" fieldPosition="2"/>
    </format>
    <format dxfId="1348">
      <pivotArea field="5" type="button" dataOnly="0" labelOnly="1" outline="0" axis="axisRow" fieldPosition="3"/>
    </format>
    <format dxfId="1347">
      <pivotArea dataOnly="0" labelOnly="1" fieldPosition="0">
        <references count="1">
          <reference field="22" count="0"/>
        </references>
      </pivotArea>
    </format>
    <format dxfId="1346">
      <pivotArea dataOnly="0" labelOnly="1" grandRow="1" outline="0" fieldPosition="0"/>
    </format>
    <format dxfId="1345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44">
      <pivotArea dataOnly="0" labelOnly="1" fieldPosition="0">
        <references count="1">
          <reference field="20" count="0"/>
        </references>
      </pivotArea>
    </format>
    <format dxfId="1343">
      <pivotArea dataOnly="0" labelOnly="1" grandCol="1" outline="0" fieldPosition="0"/>
    </format>
    <format dxfId="1342">
      <pivotArea type="all" dataOnly="0" outline="0" fieldPosition="0"/>
    </format>
    <format dxfId="1341">
      <pivotArea outline="0" collapsedLevelsAreSubtotals="1" fieldPosition="0"/>
    </format>
    <format dxfId="1340">
      <pivotArea type="origin" dataOnly="0" labelOnly="1" outline="0" fieldPosition="0"/>
    </format>
    <format dxfId="1339">
      <pivotArea field="20" type="button" dataOnly="0" labelOnly="1" outline="0" axis="axisCol" fieldPosition="0"/>
    </format>
    <format dxfId="1338">
      <pivotArea type="topRight" dataOnly="0" labelOnly="1" outline="0" fieldPosition="0"/>
    </format>
    <format dxfId="1337">
      <pivotArea field="22" type="button" dataOnly="0" labelOnly="1" outline="0" axis="axisRow" fieldPosition="0"/>
    </format>
    <format dxfId="1336">
      <pivotArea field="21" type="button" dataOnly="0" labelOnly="1" outline="0" axis="axisRow" fieldPosition="1"/>
    </format>
    <format dxfId="1335">
      <pivotArea field="11" type="button" dataOnly="0" labelOnly="1" outline="0" axis="axisRow" fieldPosition="2"/>
    </format>
    <format dxfId="1334">
      <pivotArea field="5" type="button" dataOnly="0" labelOnly="1" outline="0" axis="axisRow" fieldPosition="3"/>
    </format>
    <format dxfId="1333">
      <pivotArea dataOnly="0" labelOnly="1" fieldPosition="0">
        <references count="1">
          <reference field="22" count="0"/>
        </references>
      </pivotArea>
    </format>
    <format dxfId="1332">
      <pivotArea dataOnly="0" labelOnly="1" grandRow="1" outline="0" fieldPosition="0"/>
    </format>
    <format dxfId="1331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30">
      <pivotArea dataOnly="0" labelOnly="1" fieldPosition="0">
        <references count="1">
          <reference field="20" count="0"/>
        </references>
      </pivotArea>
    </format>
    <format dxfId="1329">
      <pivotArea dataOnly="0" labelOnly="1" grandCol="1" outline="0" fieldPosition="0"/>
    </format>
    <format dxfId="1328">
      <pivotArea type="all" dataOnly="0" outline="0" fieldPosition="0"/>
    </format>
    <format dxfId="1327">
      <pivotArea outline="0" collapsedLevelsAreSubtotals="1" fieldPosition="0"/>
    </format>
    <format dxfId="1326">
      <pivotArea type="origin" dataOnly="0" labelOnly="1" outline="0" fieldPosition="0"/>
    </format>
    <format dxfId="1325">
      <pivotArea field="20" type="button" dataOnly="0" labelOnly="1" outline="0" axis="axisCol" fieldPosition="0"/>
    </format>
    <format dxfId="1324">
      <pivotArea type="topRight" dataOnly="0" labelOnly="1" outline="0" fieldPosition="0"/>
    </format>
    <format dxfId="1323">
      <pivotArea field="22" type="button" dataOnly="0" labelOnly="1" outline="0" axis="axisRow" fieldPosition="0"/>
    </format>
    <format dxfId="1322">
      <pivotArea field="21" type="button" dataOnly="0" labelOnly="1" outline="0" axis="axisRow" fieldPosition="1"/>
    </format>
    <format dxfId="1321">
      <pivotArea field="11" type="button" dataOnly="0" labelOnly="1" outline="0" axis="axisRow" fieldPosition="2"/>
    </format>
    <format dxfId="1320">
      <pivotArea field="5" type="button" dataOnly="0" labelOnly="1" outline="0" axis="axisRow" fieldPosition="3"/>
    </format>
    <format dxfId="1319">
      <pivotArea dataOnly="0" labelOnly="1" fieldPosition="0">
        <references count="1">
          <reference field="22" count="0"/>
        </references>
      </pivotArea>
    </format>
    <format dxfId="1318">
      <pivotArea dataOnly="0" labelOnly="1" grandRow="1" outline="0" fieldPosition="0"/>
    </format>
    <format dxfId="1317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16">
      <pivotArea dataOnly="0" labelOnly="1" fieldPosition="0">
        <references count="1">
          <reference field="20" count="0"/>
        </references>
      </pivotArea>
    </format>
    <format dxfId="1315">
      <pivotArea dataOnly="0" labelOnly="1" grandCol="1" outline="0" fieldPosition="0"/>
    </format>
    <format dxfId="1314">
      <pivotArea type="all" dataOnly="0" outline="0" fieldPosition="0"/>
    </format>
    <format dxfId="1313">
      <pivotArea outline="0" collapsedLevelsAreSubtotals="1" fieldPosition="0"/>
    </format>
    <format dxfId="1312">
      <pivotArea type="origin" dataOnly="0" labelOnly="1" outline="0" fieldPosition="0"/>
    </format>
    <format dxfId="1311">
      <pivotArea field="20" type="button" dataOnly="0" labelOnly="1" outline="0" axis="axisCol" fieldPosition="0"/>
    </format>
    <format dxfId="1310">
      <pivotArea type="topRight" dataOnly="0" labelOnly="1" outline="0" fieldPosition="0"/>
    </format>
    <format dxfId="1309">
      <pivotArea field="22" type="button" dataOnly="0" labelOnly="1" outline="0" axis="axisRow" fieldPosition="0"/>
    </format>
    <format dxfId="1308">
      <pivotArea field="21" type="button" dataOnly="0" labelOnly="1" outline="0" axis="axisRow" fieldPosition="1"/>
    </format>
    <format dxfId="1307">
      <pivotArea field="11" type="button" dataOnly="0" labelOnly="1" outline="0" axis="axisRow" fieldPosition="2"/>
    </format>
    <format dxfId="1306">
      <pivotArea field="5" type="button" dataOnly="0" labelOnly="1" outline="0" axis="axisRow" fieldPosition="3"/>
    </format>
    <format dxfId="1305">
      <pivotArea dataOnly="0" labelOnly="1" fieldPosition="0">
        <references count="1">
          <reference field="22" count="0"/>
        </references>
      </pivotArea>
    </format>
    <format dxfId="1304">
      <pivotArea dataOnly="0" labelOnly="1" grandRow="1" outline="0" fieldPosition="0"/>
    </format>
    <format dxfId="1303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302">
      <pivotArea dataOnly="0" labelOnly="1" fieldPosition="0">
        <references count="1">
          <reference field="20" count="0"/>
        </references>
      </pivotArea>
    </format>
    <format dxfId="1301">
      <pivotArea dataOnly="0" labelOnly="1" grandCol="1" outline="0" fieldPosition="0"/>
    </format>
    <format dxfId="1300">
      <pivotArea type="all" dataOnly="0" outline="0" fieldPosition="0"/>
    </format>
    <format dxfId="1299">
      <pivotArea outline="0" collapsedLevelsAreSubtotals="1" fieldPosition="0"/>
    </format>
    <format dxfId="1298">
      <pivotArea type="origin" dataOnly="0" labelOnly="1" outline="0" fieldPosition="0"/>
    </format>
    <format dxfId="1297">
      <pivotArea field="20" type="button" dataOnly="0" labelOnly="1" outline="0" axis="axisCol" fieldPosition="0"/>
    </format>
    <format dxfId="1296">
      <pivotArea type="topRight" dataOnly="0" labelOnly="1" outline="0" fieldPosition="0"/>
    </format>
    <format dxfId="1295">
      <pivotArea field="22" type="button" dataOnly="0" labelOnly="1" outline="0" axis="axisRow" fieldPosition="0"/>
    </format>
    <format dxfId="1294">
      <pivotArea field="21" type="button" dataOnly="0" labelOnly="1" outline="0" axis="axisRow" fieldPosition="1"/>
    </format>
    <format dxfId="1293">
      <pivotArea field="11" type="button" dataOnly="0" labelOnly="1" outline="0" axis="axisRow" fieldPosition="2"/>
    </format>
    <format dxfId="1292">
      <pivotArea field="5" type="button" dataOnly="0" labelOnly="1" outline="0" axis="axisRow" fieldPosition="3"/>
    </format>
    <format dxfId="1291">
      <pivotArea dataOnly="0" labelOnly="1" fieldPosition="0">
        <references count="1">
          <reference field="22" count="0"/>
        </references>
      </pivotArea>
    </format>
    <format dxfId="1290">
      <pivotArea dataOnly="0" labelOnly="1" grandRow="1" outline="0" fieldPosition="0"/>
    </format>
    <format dxfId="1289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288">
      <pivotArea dataOnly="0" labelOnly="1" fieldPosition="0">
        <references count="1">
          <reference field="20" count="0"/>
        </references>
      </pivotArea>
    </format>
    <format dxfId="1287">
      <pivotArea dataOnly="0" labelOnly="1" grandCol="1" outline="0" fieldPosition="0"/>
    </format>
    <format dxfId="1286">
      <pivotArea type="all" dataOnly="0" outline="0" fieldPosition="0"/>
    </format>
    <format dxfId="1285">
      <pivotArea outline="0" collapsedLevelsAreSubtotals="1" fieldPosition="0"/>
    </format>
    <format dxfId="1284">
      <pivotArea type="origin" dataOnly="0" labelOnly="1" outline="0" fieldPosition="0"/>
    </format>
    <format dxfId="1283">
      <pivotArea field="20" type="button" dataOnly="0" labelOnly="1" outline="0" axis="axisCol" fieldPosition="0"/>
    </format>
    <format dxfId="1282">
      <pivotArea type="topRight" dataOnly="0" labelOnly="1" outline="0" fieldPosition="0"/>
    </format>
    <format dxfId="1281">
      <pivotArea field="22" type="button" dataOnly="0" labelOnly="1" outline="0" axis="axisRow" fieldPosition="0"/>
    </format>
    <format dxfId="1280">
      <pivotArea field="21" type="button" dataOnly="0" labelOnly="1" outline="0" axis="axisRow" fieldPosition="1"/>
    </format>
    <format dxfId="1279">
      <pivotArea field="11" type="button" dataOnly="0" labelOnly="1" outline="0" axis="axisRow" fieldPosition="2"/>
    </format>
    <format dxfId="1278">
      <pivotArea field="5" type="button" dataOnly="0" labelOnly="1" outline="0" axis="axisRow" fieldPosition="3"/>
    </format>
    <format dxfId="1277">
      <pivotArea dataOnly="0" labelOnly="1" fieldPosition="0">
        <references count="1">
          <reference field="22" count="0"/>
        </references>
      </pivotArea>
    </format>
    <format dxfId="1276">
      <pivotArea dataOnly="0" labelOnly="1" grandRow="1" outline="0" fieldPosition="0"/>
    </format>
    <format dxfId="1275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274">
      <pivotArea dataOnly="0" labelOnly="1" fieldPosition="0">
        <references count="1">
          <reference field="20" count="0"/>
        </references>
      </pivotArea>
    </format>
    <format dxfId="1273">
      <pivotArea dataOnly="0" labelOnly="1" grandCol="1" outline="0" fieldPosition="0"/>
    </format>
    <format dxfId="1272">
      <pivotArea type="all" dataOnly="0" outline="0" fieldPosition="0"/>
    </format>
    <format dxfId="1271">
      <pivotArea outline="0" collapsedLevelsAreSubtotals="1" fieldPosition="0"/>
    </format>
    <format dxfId="1270">
      <pivotArea type="origin" dataOnly="0" labelOnly="1" outline="0" fieldPosition="0"/>
    </format>
    <format dxfId="1269">
      <pivotArea field="20" type="button" dataOnly="0" labelOnly="1" outline="0" axis="axisCol" fieldPosition="0"/>
    </format>
    <format dxfId="1268">
      <pivotArea type="topRight" dataOnly="0" labelOnly="1" outline="0" fieldPosition="0"/>
    </format>
    <format dxfId="1267">
      <pivotArea field="22" type="button" dataOnly="0" labelOnly="1" outline="0" axis="axisRow" fieldPosition="0"/>
    </format>
    <format dxfId="1266">
      <pivotArea field="21" type="button" dataOnly="0" labelOnly="1" outline="0" axis="axisRow" fieldPosition="1"/>
    </format>
    <format dxfId="1265">
      <pivotArea field="11" type="button" dataOnly="0" labelOnly="1" outline="0" axis="axisRow" fieldPosition="2"/>
    </format>
    <format dxfId="1264">
      <pivotArea field="5" type="button" dataOnly="0" labelOnly="1" outline="0" axis="axisRow" fieldPosition="3"/>
    </format>
    <format dxfId="1263">
      <pivotArea dataOnly="0" labelOnly="1" fieldPosition="0">
        <references count="1">
          <reference field="22" count="0"/>
        </references>
      </pivotArea>
    </format>
    <format dxfId="1262">
      <pivotArea dataOnly="0" labelOnly="1" grandRow="1" outline="0" fieldPosition="0"/>
    </format>
    <format dxfId="1261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260">
      <pivotArea dataOnly="0" labelOnly="1" fieldPosition="0">
        <references count="1">
          <reference field="20" count="0"/>
        </references>
      </pivotArea>
    </format>
    <format dxfId="1259">
      <pivotArea dataOnly="0" labelOnly="1" grandCol="1" outline="0" fieldPosition="0"/>
    </format>
    <format dxfId="1258">
      <pivotArea type="all" dataOnly="0" outline="0" fieldPosition="0"/>
    </format>
    <format dxfId="1257">
      <pivotArea outline="0" collapsedLevelsAreSubtotals="1" fieldPosition="0"/>
    </format>
    <format dxfId="1256">
      <pivotArea type="origin" dataOnly="0" labelOnly="1" outline="0" fieldPosition="0"/>
    </format>
    <format dxfId="1255">
      <pivotArea field="20" type="button" dataOnly="0" labelOnly="1" outline="0" axis="axisCol" fieldPosition="0"/>
    </format>
    <format dxfId="1254">
      <pivotArea type="topRight" dataOnly="0" labelOnly="1" outline="0" fieldPosition="0"/>
    </format>
    <format dxfId="1253">
      <pivotArea field="22" type="button" dataOnly="0" labelOnly="1" outline="0" axis="axisRow" fieldPosition="0"/>
    </format>
    <format dxfId="1252">
      <pivotArea field="21" type="button" dataOnly="0" labelOnly="1" outline="0" axis="axisRow" fieldPosition="1"/>
    </format>
    <format dxfId="1251">
      <pivotArea field="11" type="button" dataOnly="0" labelOnly="1" outline="0" axis="axisRow" fieldPosition="2"/>
    </format>
    <format dxfId="1250">
      <pivotArea field="5" type="button" dataOnly="0" labelOnly="1" outline="0" axis="axisRow" fieldPosition="3"/>
    </format>
    <format dxfId="1249">
      <pivotArea dataOnly="0" labelOnly="1" fieldPosition="0">
        <references count="1">
          <reference field="22" count="0"/>
        </references>
      </pivotArea>
    </format>
    <format dxfId="1248">
      <pivotArea dataOnly="0" labelOnly="1" grandRow="1" outline="0" fieldPosition="0"/>
    </format>
    <format dxfId="1247">
      <pivotArea dataOnly="0" labelOnly="1" fieldPosition="0">
        <references count="2">
          <reference field="21" count="1">
            <x v="0"/>
          </reference>
          <reference field="22" count="1" selected="0">
            <x v="0"/>
          </reference>
        </references>
      </pivotArea>
    </format>
    <format dxfId="1246">
      <pivotArea dataOnly="0" labelOnly="1" fieldPosition="0">
        <references count="1">
          <reference field="20" count="0"/>
        </references>
      </pivotArea>
    </format>
    <format dxfId="1245">
      <pivotArea dataOnly="0" labelOnly="1" grandCol="1" outline="0" fieldPosition="0"/>
    </format>
    <format dxfId="1244">
      <pivotArea outline="0" collapsedLevelsAreSubtotals="1" fieldPosition="0">
        <references count="1">
          <reference field="20" count="0" selected="0"/>
        </references>
      </pivotArea>
    </format>
    <format dxfId="1243">
      <pivotArea field="20" type="button" dataOnly="0" labelOnly="1" outline="0" axis="axisCol" fieldPosition="0"/>
    </format>
    <format dxfId="1242">
      <pivotArea type="topRight" dataOnly="0" labelOnly="1" outline="0" fieldPosition="0"/>
    </format>
    <format dxfId="1241">
      <pivotArea dataOnly="0" labelOnly="1" fieldPosition="0">
        <references count="1">
          <reference field="20" count="0"/>
        </references>
      </pivotArea>
    </format>
    <format dxfId="1240">
      <pivotArea outline="0" collapsedLevelsAreSubtotals="1" fieldPosition="0"/>
    </format>
    <format dxfId="1239">
      <pivotArea outline="0" collapsedLevelsAreSubtotals="1" fieldPosition="0"/>
    </format>
    <format dxfId="1238">
      <pivotArea field="20" grandRow="1" outline="0" collapsedLevelsAreSubtotals="1" axis="axisCol" fieldPosition="0">
        <references count="1">
          <reference field="20" count="1" selected="0">
            <x v="28"/>
          </reference>
        </references>
      </pivotArea>
    </format>
    <format dxfId="1237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36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35">
      <pivotArea outline="0" collapsedLevelsAreSubtotals="1" fieldPosition="0">
        <references count="1">
          <reference field="20" count="4" selected="0">
            <x v="23"/>
            <x v="26"/>
            <x v="28"/>
            <x v="29"/>
          </reference>
        </references>
      </pivotArea>
    </format>
    <format dxfId="1234">
      <pivotArea outline="0" collapsedLevelsAreSubtotals="1" fieldPosition="0">
        <references count="1">
          <reference field="20" count="1" selected="0">
            <x v="29"/>
          </reference>
        </references>
      </pivotArea>
    </format>
    <format dxfId="1233">
      <pivotArea dataOnly="0" labelOnly="1" fieldPosition="0">
        <references count="1">
          <reference field="20" count="1">
            <x v="29"/>
          </reference>
        </references>
      </pivotArea>
    </format>
    <format dxfId="1232">
      <pivotArea outline="0" collapsedLevelsAreSubtotals="1" fieldPosition="0">
        <references count="1">
          <reference field="20" count="1" selected="0">
            <x v="29"/>
          </reference>
        </references>
      </pivotArea>
    </format>
    <format dxfId="1231">
      <pivotArea dataOnly="0" labelOnly="1" fieldPosition="0">
        <references count="1">
          <reference field="20" count="1">
            <x v="29"/>
          </reference>
        </references>
      </pivotArea>
    </format>
    <format dxfId="1230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29">
      <pivotArea outline="0" collapsedLevelsAreSubtotals="1" fieldPosition="0">
        <references count="1">
          <reference field="20" count="4" selected="0">
            <x v="23"/>
            <x v="26"/>
            <x v="28"/>
            <x v="29"/>
          </reference>
        </references>
      </pivotArea>
    </format>
    <format dxfId="1228">
      <pivotArea outline="0" collapsedLevelsAreSubtotals="1" fieldPosition="0">
        <references count="5">
          <reference field="5" count="4" selected="0">
            <x v="0"/>
            <x v="1"/>
            <x v="2"/>
            <x v="3"/>
          </reference>
          <reference field="11" count="2" selected="0">
            <x v="0"/>
            <x v="1"/>
          </reference>
          <reference field="20" count="1" selected="0">
            <x v="29"/>
          </reference>
          <reference field="21" count="2" selected="0">
            <x v="1"/>
            <x v="2"/>
          </reference>
          <reference field="22" count="1" selected="0">
            <x v="0"/>
          </reference>
        </references>
      </pivotArea>
    </format>
    <format dxfId="1227">
      <pivotArea outline="0" collapsedLevelsAreSubtotals="1" fieldPosition="0">
        <references count="5">
          <reference field="5" count="0" selected="0"/>
          <reference field="11" count="2" selected="0">
            <x v="2"/>
            <x v="3"/>
          </reference>
          <reference field="20" count="1" selected="0">
            <x v="29"/>
          </reference>
          <reference field="21" count="3" selected="0">
            <x v="0"/>
            <x v="2"/>
            <x v="3"/>
          </reference>
          <reference field="22" count="2" selected="0">
            <x v="1"/>
            <x v="2"/>
          </reference>
        </references>
      </pivotArea>
    </format>
    <format dxfId="1226">
      <pivotArea field="20" grandRow="1" outline="0" collapsedLevelsAreSubtotals="1" axis="axisCol" fieldPosition="0">
        <references count="1">
          <reference field="20" count="1" selected="0">
            <x v="29"/>
          </reference>
        </references>
      </pivotArea>
    </format>
    <format dxfId="1225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24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23">
      <pivotArea outline="0" collapsedLevelsAreSubtotals="1" fieldPosition="0">
        <references count="5">
          <reference field="5" count="0" selected="0"/>
          <reference field="11" count="0" selected="0"/>
          <reference field="20" count="3" selected="0">
            <x v="29"/>
            <x v="30"/>
            <x v="31"/>
          </reference>
          <reference field="21" count="0" selected="0"/>
          <reference field="22" count="0" selected="0"/>
        </references>
      </pivotArea>
    </format>
    <format dxfId="1222">
      <pivotArea field="22" grandCol="1" outline="0" collapsedLevelsAreSubtotals="1" axis="axisRow" fieldPosition="0">
        <references count="4">
          <reference field="5" count="0" selected="0"/>
          <reference field="11" count="0" selected="0"/>
          <reference field="21" count="0" selected="0"/>
          <reference field="22" count="0" selected="0"/>
        </references>
      </pivotArea>
    </format>
    <format dxfId="1221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20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9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8">
      <pivotArea outline="0" collapsedLevelsAreSubtotals="1" fieldPosition="0">
        <references count="1">
          <reference field="20" count="2" selected="0">
            <x v="23"/>
            <x v="26"/>
          </reference>
        </references>
      </pivotArea>
    </format>
    <format dxfId="1217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6">
      <pivotArea outline="0" collapsedLevelsAreSubtotals="1" fieldPosition="0">
        <references count="1">
          <reference field="20" count="2" selected="0">
            <x v="23"/>
            <x v="26"/>
          </reference>
        </references>
      </pivotArea>
    </format>
    <format dxfId="1215">
      <pivotArea outline="0" collapsedLevelsAreSubtotals="1" fieldPosition="0">
        <references count="1">
          <reference field="20" count="2" selected="0">
            <x v="23"/>
            <x v="26"/>
          </reference>
        </references>
      </pivotArea>
    </format>
    <format dxfId="1214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3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2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1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10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9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8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7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6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5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4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3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2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1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200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9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8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7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6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5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4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93">
      <pivotArea outline="0" collapsedLevelsAreSubtotals="1" fieldPosition="0">
        <references count="5">
          <reference field="5" count="0" selected="0"/>
          <reference field="11" count="0" selected="0"/>
          <reference field="20" count="3" selected="0">
            <x v="23"/>
            <x v="26"/>
            <x v="28"/>
          </reference>
          <reference field="21" count="0" selected="0"/>
          <reference field="22" count="0" selected="0"/>
        </references>
      </pivotArea>
    </format>
    <format dxfId="1192">
      <pivotArea outline="0" collapsedLevelsAreSubtotals="1" fieldPosition="0">
        <references count="5">
          <reference field="5" count="2" selected="0">
            <x v="2"/>
            <x v="3"/>
          </reference>
          <reference field="11" count="1" selected="0">
            <x v="3"/>
          </reference>
          <reference field="20" count="3" selected="0">
            <x v="23"/>
            <x v="26"/>
            <x v="28"/>
          </reference>
          <reference field="21" count="1" selected="0">
            <x v="3"/>
          </reference>
          <reference field="22" count="1" selected="0">
            <x v="1"/>
          </reference>
        </references>
      </pivotArea>
    </format>
    <format dxfId="1191">
      <pivotArea outline="0" collapsedLevelsAreSubtotals="1" fieldPosition="0">
        <references count="5">
          <reference field="5" count="4" selected="0">
            <x v="0"/>
            <x v="1"/>
            <x v="2"/>
            <x v="3"/>
          </reference>
          <reference field="11" count="1" selected="0">
            <x v="2"/>
          </reference>
          <reference field="20" count="3" selected="0">
            <x v="23"/>
            <x v="26"/>
            <x v="28"/>
          </reference>
          <reference field="21" count="2" selected="0">
            <x v="0"/>
            <x v="2"/>
          </reference>
          <reference field="22" count="1" selected="0">
            <x v="2"/>
          </reference>
        </references>
      </pivotArea>
    </format>
    <format dxfId="1190">
      <pivotArea field="20" grandRow="1" outline="0" collapsedLevelsAreSubtotals="1" axis="axisCol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9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8">
      <pivotArea outline="0" collapsedLevelsAreSubtotals="1" fieldPosition="0">
        <references count="1">
          <reference field="20" count="2" selected="0">
            <x v="23"/>
            <x v="26"/>
          </reference>
        </references>
      </pivotArea>
    </format>
    <format dxfId="1187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6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5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4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3">
      <pivotArea outline="0" collapsedLevelsAreSubtotals="1" fieldPosition="0">
        <references count="1">
          <reference field="20" count="3" selected="0">
            <x v="23"/>
            <x v="26"/>
            <x v="28"/>
          </reference>
        </references>
      </pivotArea>
    </format>
    <format dxfId="1182">
      <pivotArea outline="0" collapsedLevelsAreSubtotals="1" fieldPosition="0">
        <references count="5">
          <reference field="5" count="0" selected="0"/>
          <reference field="11" count="0" selected="0"/>
          <reference field="20" count="3" selected="0">
            <x v="23"/>
            <x v="26"/>
            <x v="28"/>
          </reference>
          <reference field="21" count="0" selected="0"/>
          <reference field="22" count="0" selected="0"/>
        </references>
      </pivotArea>
    </format>
    <format dxfId="1181">
      <pivotArea outline="0" collapsedLevelsAreSubtotals="1" fieldPosition="0">
        <references count="5">
          <reference field="5" count="0" selected="0"/>
          <reference field="11" count="3" selected="0">
            <x v="0"/>
            <x v="1"/>
            <x v="3"/>
          </reference>
          <reference field="20" count="3" selected="0">
            <x v="23"/>
            <x v="26"/>
            <x v="28"/>
          </reference>
          <reference field="21" count="0" selected="0"/>
          <reference field="22" count="2" selected="0">
            <x v="0"/>
            <x v="1"/>
          </reference>
        </references>
      </pivotArea>
    </format>
    <format dxfId="1180">
      <pivotArea outline="0" collapsedLevelsAreSubtotals="1" fieldPosition="0">
        <references count="5">
          <reference field="5" count="4" selected="0">
            <x v="0"/>
            <x v="1"/>
            <x v="2"/>
            <x v="3"/>
          </reference>
          <reference field="11" count="1" selected="0">
            <x v="2"/>
          </reference>
          <reference field="20" count="3" selected="0">
            <x v="23"/>
            <x v="26"/>
            <x v="28"/>
          </reference>
          <reference field="21" count="2" selected="0">
            <x v="0"/>
            <x v="2"/>
          </reference>
          <reference field="22" count="1" selected="0">
            <x v="2"/>
          </reference>
        </references>
      </pivotArea>
    </format>
    <format dxfId="1179">
      <pivotArea outline="0" collapsedLevelsAreSubtotals="1" fieldPosition="0">
        <references count="5">
          <reference field="5" count="0" selected="0"/>
          <reference field="11" count="0" selected="0"/>
          <reference field="20" count="2" selected="0">
            <x v="23"/>
            <x v="26"/>
          </reference>
          <reference field="21" count="0" selected="0"/>
          <reference field="22" count="0" selected="0"/>
        </references>
      </pivotArea>
    </format>
    <format dxfId="1178">
      <pivotArea outline="0" collapsedLevelsAreSubtotals="1" fieldPosition="0">
        <references count="5">
          <reference field="5" count="0" selected="0"/>
          <reference field="11" count="0" selected="0"/>
          <reference field="20" count="3" selected="0">
            <x v="23"/>
            <x v="26"/>
            <x v="28"/>
          </reference>
          <reference field="21" count="0" selected="0"/>
          <reference field="22" count="0" selected="0"/>
        </references>
      </pivotArea>
    </format>
    <format dxfId="1177">
      <pivotArea field="20" grandRow="1" outline="0" collapsedLevelsAreSubtotals="1" axis="axisCol" fieldPosition="0">
        <references count="1">
          <reference field="20" count="3" selected="0">
            <x v="23"/>
            <x v="26"/>
            <x v="28"/>
          </reference>
        </references>
      </pivotArea>
    </format>
    <format dxfId="1176">
      <pivotArea outline="0" collapsedLevelsAreSubtotals="1" fieldPosition="0">
        <references count="1">
          <reference field="20" count="4" selected="0">
            <x v="23"/>
            <x v="26"/>
            <x v="27"/>
            <x v="28"/>
          </reference>
        </references>
      </pivotArea>
    </format>
    <format dxfId="1175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74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73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72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71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70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69">
      <pivotArea outline="0" collapsedLevelsAreSubtotals="1" fieldPosition="0">
        <references count="1">
          <reference field="20" count="5" selected="0">
            <x v="23"/>
            <x v="25"/>
            <x v="26"/>
            <x v="27"/>
            <x v="28"/>
          </reference>
        </references>
      </pivotArea>
    </format>
    <format dxfId="1168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7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6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5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4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3">
      <pivotArea outline="0" collapsedLevelsAreSubtotals="1" fieldPosition="0">
        <references count="1">
          <reference field="20" count="5" selected="0">
            <x v="21"/>
            <x v="23"/>
            <x v="25"/>
            <x v="26"/>
            <x v="27"/>
          </reference>
        </references>
      </pivotArea>
    </format>
    <format dxfId="1162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1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60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59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58">
      <pivotArea outline="0" collapsedLevelsAreSubtotals="1" fieldPosition="0">
        <references count="1">
          <reference field="20" count="6" selected="0">
            <x v="21"/>
            <x v="23"/>
            <x v="25"/>
            <x v="26"/>
            <x v="27"/>
            <x v="28"/>
          </reference>
        </references>
      </pivotArea>
    </format>
    <format dxfId="1157">
      <pivotArea outline="0" collapsedLevelsAreSubtotals="1" fieldPosition="0">
        <references count="1">
          <reference field="20" count="7" selected="0">
            <x v="21"/>
            <x v="23"/>
            <x v="24"/>
            <x v="25"/>
            <x v="26"/>
            <x v="27"/>
            <x v="28"/>
          </reference>
        </references>
      </pivotArea>
    </format>
    <format dxfId="1156">
      <pivotArea outline="0" collapsedLevelsAreSubtotals="1" fieldPosition="0">
        <references count="1">
          <reference field="20" count="7" selected="0">
            <x v="22"/>
            <x v="23"/>
            <x v="24"/>
            <x v="25"/>
            <x v="26"/>
            <x v="27"/>
            <x v="28"/>
          </reference>
        </references>
      </pivotArea>
    </format>
    <format dxfId="1155">
      <pivotArea outline="0" collapsedLevelsAreSubtotals="1" fieldPosition="0">
        <references count="1">
          <reference field="20" count="8" selected="0"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54">
      <pivotArea outline="0" collapsedLevelsAreSubtotals="1" fieldPosition="0">
        <references count="1">
          <reference field="20" count="9" selected="0"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53">
      <pivotArea outline="0" collapsedLevelsAreSubtotals="1" fieldPosition="0">
        <references count="1">
          <reference field="20" count="11" selected="0"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52">
      <pivotArea outline="0" collapsedLevelsAreSubtotals="1" fieldPosition="0">
        <references count="1">
          <reference field="20" count="13" selected="0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51">
      <pivotArea outline="0" collapsedLevelsAreSubtotals="1" fieldPosition="0">
        <references count="1">
          <reference field="20" count="13" selected="0">
            <x v="14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50">
      <pivotArea outline="0" collapsedLevelsAreSubtotals="1" fieldPosition="0">
        <references count="1">
          <reference field="20" count="17" selected="0">
            <x v="6"/>
            <x v="9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0">
      <pivotArea outline="0" collapsedLevelsAreSubtotals="1" fieldPosition="0">
        <references count="1">
          <reference field="20" count="2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Engineers name (Team Wise)">
  <location ref="D1:E19" firstHeaderRow="1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">
        <item x="10"/>
        <item x="4"/>
        <item x="1"/>
        <item x="0"/>
        <item x="6"/>
        <item x="5"/>
        <item x="9"/>
        <item x="8"/>
        <item x="3"/>
        <item x="11"/>
        <item x="7"/>
        <item x="2"/>
        <item t="default"/>
      </items>
    </pivotField>
    <pivotField showAll="0" defaultSubtotal="0"/>
    <pivotField showAll="0"/>
    <pivotField showAll="0"/>
    <pivotField numFmtId="166" showAll="0"/>
    <pivotField numFmtId="166" showAll="0"/>
    <pivotField numFmtId="166" showAll="0"/>
    <pivotField showAll="0"/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 defaultSubtotal="0"/>
  </pivotFields>
  <rowFields count="2">
    <field x="18"/>
    <field x="8"/>
  </rowFields>
  <rowItems count="18">
    <i>
      <x/>
    </i>
    <i r="1">
      <x v="5"/>
    </i>
    <i r="1">
      <x v="7"/>
    </i>
    <i r="1">
      <x v="8"/>
    </i>
    <i r="1">
      <x v="9"/>
    </i>
    <i>
      <x v="1"/>
    </i>
    <i r="1">
      <x v="3"/>
    </i>
    <i r="1">
      <x v="6"/>
    </i>
    <i r="1">
      <x v="10"/>
    </i>
    <i>
      <x v="2"/>
    </i>
    <i r="1">
      <x v="4"/>
    </i>
    <i>
      <x v="3"/>
    </i>
    <i r="1">
      <x/>
    </i>
    <i>
      <x v="4"/>
    </i>
    <i r="1">
      <x v="1"/>
    </i>
    <i r="1">
      <x v="2"/>
    </i>
    <i r="1">
      <x v="11"/>
    </i>
    <i t="grand">
      <x/>
    </i>
  </rowItems>
  <colItems count="1">
    <i/>
  </colItems>
  <dataFields count="1">
    <dataField name="Service Task CLOSED 21-Feb-2022" fld="0" subtotal="count" baseField="18" baseItem="0"/>
  </dataFields>
  <formats count="553">
    <format dxfId="553">
      <pivotArea type="all" dataOnly="0" outline="0" fieldPosition="0"/>
    </format>
    <format dxfId="552">
      <pivotArea outline="0" collapsedLevelsAreSubtotals="1" fieldPosition="0"/>
    </format>
    <format dxfId="551">
      <pivotArea field="18" type="button" dataOnly="0" labelOnly="1" outline="0" axis="axisRow" fieldPosition="0"/>
    </format>
    <format dxfId="550">
      <pivotArea dataOnly="0" labelOnly="1" outline="0" axis="axisValues" fieldPosition="0"/>
    </format>
    <format dxfId="549">
      <pivotArea dataOnly="0" labelOnly="1" fieldPosition="0">
        <references count="1">
          <reference field="18" count="0"/>
        </references>
      </pivotArea>
    </format>
    <format dxfId="548">
      <pivotArea dataOnly="0" labelOnly="1" grandRow="1" outline="0" fieldPosition="0"/>
    </format>
    <format dxfId="547">
      <pivotArea dataOnly="0" labelOnly="1" outline="0" axis="axisValues" fieldPosition="0"/>
    </format>
    <format dxfId="546">
      <pivotArea dataOnly="0" labelOnly="1" fieldPosition="0">
        <references count="1">
          <reference field="18" count="0"/>
        </references>
      </pivotArea>
    </format>
    <format dxfId="545">
      <pivotArea dataOnly="0" labelOnly="1" fieldPosition="0">
        <references count="1">
          <reference field="18" count="0"/>
        </references>
      </pivotArea>
    </format>
    <format dxfId="544">
      <pivotArea outline="0" collapsedLevelsAreSubtotals="1" fieldPosition="0"/>
    </format>
    <format dxfId="543">
      <pivotArea outline="0" collapsedLevelsAreSubtotals="1" fieldPosition="0"/>
    </format>
    <format dxfId="542">
      <pivotArea grandRow="1" outline="0" collapsedLevelsAreSubtotals="1" fieldPosition="0"/>
    </format>
    <format dxfId="541">
      <pivotArea dataOnly="0" labelOnly="1" grandRow="1" outline="0" fieldPosition="0"/>
    </format>
    <format dxfId="540">
      <pivotArea field="18" type="button" dataOnly="0" labelOnly="1" outline="0" axis="axisRow" fieldPosition="0"/>
    </format>
    <format dxfId="539">
      <pivotArea field="18" type="button" dataOnly="0" labelOnly="1" outline="0" axis="axisRow" fieldPosition="0"/>
    </format>
    <format dxfId="538">
      <pivotArea dataOnly="0" labelOnly="1" outline="0" axis="axisValues" fieldPosition="0"/>
    </format>
    <format dxfId="537">
      <pivotArea dataOnly="0" labelOnly="1" outline="0" axis="axisValues" fieldPosition="0"/>
    </format>
    <format dxfId="536">
      <pivotArea field="18" type="button" dataOnly="0" labelOnly="1" outline="0" axis="axisRow" fieldPosition="0"/>
    </format>
    <format dxfId="535">
      <pivotArea field="18" type="button" dataOnly="0" labelOnly="1" outline="0" axis="axisRow" fieldPosition="0"/>
    </format>
    <format dxfId="534">
      <pivotArea dataOnly="0" labelOnly="1" outline="0" axis="axisValues" fieldPosition="0"/>
    </format>
    <format dxfId="533">
      <pivotArea dataOnly="0" labelOnly="1" outline="0" axis="axisValues" fieldPosition="0"/>
    </format>
    <format dxfId="532">
      <pivotArea type="all" dataOnly="0" outline="0" fieldPosition="0"/>
    </format>
    <format dxfId="531">
      <pivotArea outline="0" collapsedLevelsAreSubtotals="1" fieldPosition="0"/>
    </format>
    <format dxfId="530">
      <pivotArea field="18" type="button" dataOnly="0" labelOnly="1" outline="0" axis="axisRow" fieldPosition="0"/>
    </format>
    <format dxfId="529">
      <pivotArea dataOnly="0" labelOnly="1" outline="0" axis="axisValues" fieldPosition="0"/>
    </format>
    <format dxfId="528">
      <pivotArea dataOnly="0" labelOnly="1" fieldPosition="0">
        <references count="1">
          <reference field="18" count="0"/>
        </references>
      </pivotArea>
    </format>
    <format dxfId="527">
      <pivotArea dataOnly="0" labelOnly="1" grandRow="1" outline="0" fieldPosition="0"/>
    </format>
    <format dxfId="526">
      <pivotArea dataOnly="0" labelOnly="1" outline="0" axis="axisValues" fieldPosition="0"/>
    </format>
    <format dxfId="525">
      <pivotArea field="18" type="button" dataOnly="0" labelOnly="1" outline="0" axis="axisRow" fieldPosition="0"/>
    </format>
    <format dxfId="524">
      <pivotArea dataOnly="0" labelOnly="1" outline="0" axis="axisValues" fieldPosition="0"/>
    </format>
    <format dxfId="523">
      <pivotArea dataOnly="0" labelOnly="1" outline="0" axis="axisValues" fieldPosition="0"/>
    </format>
    <format dxfId="522">
      <pivotArea type="all" dataOnly="0" outline="0" fieldPosition="0"/>
    </format>
    <format dxfId="521">
      <pivotArea outline="0" collapsedLevelsAreSubtotals="1" fieldPosition="0"/>
    </format>
    <format dxfId="520">
      <pivotArea field="18" type="button" dataOnly="0" labelOnly="1" outline="0" axis="axisRow" fieldPosition="0"/>
    </format>
    <format dxfId="519">
      <pivotArea dataOnly="0" labelOnly="1" outline="0" axis="axisValues" fieldPosition="0"/>
    </format>
    <format dxfId="518">
      <pivotArea dataOnly="0" labelOnly="1" fieldPosition="0">
        <references count="1">
          <reference field="18" count="0"/>
        </references>
      </pivotArea>
    </format>
    <format dxfId="517">
      <pivotArea dataOnly="0" labelOnly="1" grandRow="1" outline="0" fieldPosition="0"/>
    </format>
    <format dxfId="516">
      <pivotArea dataOnly="0" labelOnly="1" outline="0" axis="axisValues" fieldPosition="0"/>
    </format>
    <format dxfId="515">
      <pivotArea type="all" dataOnly="0" outline="0" fieldPosition="0"/>
    </format>
    <format dxfId="514">
      <pivotArea outline="0" collapsedLevelsAreSubtotals="1" fieldPosition="0"/>
    </format>
    <format dxfId="513">
      <pivotArea field="18" type="button" dataOnly="0" labelOnly="1" outline="0" axis="axisRow" fieldPosition="0"/>
    </format>
    <format dxfId="512">
      <pivotArea dataOnly="0" labelOnly="1" outline="0" axis="axisValues" fieldPosition="0"/>
    </format>
    <format dxfId="511">
      <pivotArea dataOnly="0" labelOnly="1" fieldPosition="0">
        <references count="1">
          <reference field="18" count="0"/>
        </references>
      </pivotArea>
    </format>
    <format dxfId="510">
      <pivotArea dataOnly="0" labelOnly="1" grandRow="1" outline="0" fieldPosition="0"/>
    </format>
    <format dxfId="509">
      <pivotArea dataOnly="0" labelOnly="1" outline="0" axis="axisValues" fieldPosition="0"/>
    </format>
    <format dxfId="508">
      <pivotArea type="all" dataOnly="0" outline="0" fieldPosition="0"/>
    </format>
    <format dxfId="507">
      <pivotArea outline="0" collapsedLevelsAreSubtotals="1" fieldPosition="0"/>
    </format>
    <format dxfId="506">
      <pivotArea field="18" type="button" dataOnly="0" labelOnly="1" outline="0" axis="axisRow" fieldPosition="0"/>
    </format>
    <format dxfId="505">
      <pivotArea dataOnly="0" labelOnly="1" outline="0" axis="axisValues" fieldPosition="0"/>
    </format>
    <format dxfId="504">
      <pivotArea dataOnly="0" labelOnly="1" fieldPosition="0">
        <references count="1">
          <reference field="18" count="0"/>
        </references>
      </pivotArea>
    </format>
    <format dxfId="503">
      <pivotArea dataOnly="0" labelOnly="1" grandRow="1" outline="0" fieldPosition="0"/>
    </format>
    <format dxfId="502">
      <pivotArea dataOnly="0" labelOnly="1" outline="0" axis="axisValues" fieldPosition="0"/>
    </format>
    <format dxfId="501">
      <pivotArea field="18" type="button" dataOnly="0" labelOnly="1" outline="0" axis="axisRow" fieldPosition="0"/>
    </format>
    <format dxfId="500">
      <pivotArea type="all" dataOnly="0" outline="0" fieldPosition="0"/>
    </format>
    <format dxfId="499">
      <pivotArea outline="0" collapsedLevelsAreSubtotals="1" fieldPosition="0"/>
    </format>
    <format dxfId="498">
      <pivotArea field="18" type="button" dataOnly="0" labelOnly="1" outline="0" axis="axisRow" fieldPosition="0"/>
    </format>
    <format dxfId="497">
      <pivotArea dataOnly="0" labelOnly="1" outline="0" axis="axisValues" fieldPosition="0"/>
    </format>
    <format dxfId="496">
      <pivotArea dataOnly="0" labelOnly="1" fieldPosition="0">
        <references count="1">
          <reference field="18" count="0"/>
        </references>
      </pivotArea>
    </format>
    <format dxfId="495">
      <pivotArea dataOnly="0" labelOnly="1" grandRow="1" outline="0" fieldPosition="0"/>
    </format>
    <format dxfId="494">
      <pivotArea dataOnly="0" labelOnly="1" outline="0" axis="axisValues" fieldPosition="0"/>
    </format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18" type="button" dataOnly="0" labelOnly="1" outline="0" axis="axisRow" fieldPosition="0"/>
    </format>
    <format dxfId="490">
      <pivotArea dataOnly="0" labelOnly="1" outline="0" axis="axisValues" fieldPosition="0"/>
    </format>
    <format dxfId="489">
      <pivotArea dataOnly="0" labelOnly="1" fieldPosition="0">
        <references count="1">
          <reference field="18" count="0"/>
        </references>
      </pivotArea>
    </format>
    <format dxfId="488">
      <pivotArea dataOnly="0" labelOnly="1" grandRow="1" outline="0" fieldPosition="0"/>
    </format>
    <format dxfId="487">
      <pivotArea dataOnly="0" labelOnly="1" outline="0" axis="axisValues" fieldPosition="0"/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field="18" type="button" dataOnly="0" labelOnly="1" outline="0" axis="axisRow" fieldPosition="0"/>
    </format>
    <format dxfId="483">
      <pivotArea dataOnly="0" labelOnly="1" outline="0" axis="axisValues" fieldPosition="0"/>
    </format>
    <format dxfId="482">
      <pivotArea dataOnly="0" labelOnly="1" fieldPosition="0">
        <references count="1">
          <reference field="18" count="0"/>
        </references>
      </pivotArea>
    </format>
    <format dxfId="481">
      <pivotArea dataOnly="0" labelOnly="1" grandRow="1" outline="0" fieldPosition="0"/>
    </format>
    <format dxfId="480">
      <pivotArea dataOnly="0" labelOnly="1" outline="0" axis="axisValues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field="18" type="button" dataOnly="0" labelOnly="1" outline="0" axis="axisRow" fieldPosition="0"/>
    </format>
    <format dxfId="476">
      <pivotArea dataOnly="0" labelOnly="1" outline="0" axis="axisValues" fieldPosition="0"/>
    </format>
    <format dxfId="475">
      <pivotArea dataOnly="0" labelOnly="1" fieldPosition="0">
        <references count="1">
          <reference field="18" count="0"/>
        </references>
      </pivotArea>
    </format>
    <format dxfId="474">
      <pivotArea dataOnly="0" labelOnly="1" grandRow="1" outline="0" fieldPosition="0"/>
    </format>
    <format dxfId="473">
      <pivotArea dataOnly="0" labelOnly="1" outline="0" axis="axisValues" fieldPosition="0"/>
    </format>
    <format dxfId="472">
      <pivotArea type="all" dataOnly="0" outline="0" fieldPosition="0"/>
    </format>
    <format dxfId="471">
      <pivotArea outline="0" collapsedLevelsAreSubtotals="1" fieldPosition="0"/>
    </format>
    <format dxfId="470">
      <pivotArea field="18" type="button" dataOnly="0" labelOnly="1" outline="0" axis="axisRow" fieldPosition="0"/>
    </format>
    <format dxfId="469">
      <pivotArea dataOnly="0" labelOnly="1" outline="0" axis="axisValues" fieldPosition="0"/>
    </format>
    <format dxfId="468">
      <pivotArea dataOnly="0" labelOnly="1" fieldPosition="0">
        <references count="1">
          <reference field="18" count="0"/>
        </references>
      </pivotArea>
    </format>
    <format dxfId="467">
      <pivotArea dataOnly="0" labelOnly="1" grandRow="1" outline="0" fieldPosition="0"/>
    </format>
    <format dxfId="466">
      <pivotArea dataOnly="0" labelOnly="1" outline="0" axis="axisValues" fieldPosition="0"/>
    </format>
    <format dxfId="465">
      <pivotArea type="all" dataOnly="0" outline="0" fieldPosition="0"/>
    </format>
    <format dxfId="464">
      <pivotArea outline="0" collapsedLevelsAreSubtotals="1" fieldPosition="0"/>
    </format>
    <format dxfId="463">
      <pivotArea field="18" type="button" dataOnly="0" labelOnly="1" outline="0" axis="axisRow" fieldPosition="0"/>
    </format>
    <format dxfId="462">
      <pivotArea dataOnly="0" labelOnly="1" outline="0" axis="axisValues" fieldPosition="0"/>
    </format>
    <format dxfId="461">
      <pivotArea dataOnly="0" labelOnly="1" fieldPosition="0">
        <references count="1">
          <reference field="18" count="0"/>
        </references>
      </pivotArea>
    </format>
    <format dxfId="460">
      <pivotArea dataOnly="0" labelOnly="1" grandRow="1" outline="0" fieldPosition="0"/>
    </format>
    <format dxfId="459">
      <pivotArea dataOnly="0" labelOnly="1" outline="0" axis="axisValues" fieldPosition="0"/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field="18" type="button" dataOnly="0" labelOnly="1" outline="0" axis="axisRow" fieldPosition="0"/>
    </format>
    <format dxfId="455">
      <pivotArea dataOnly="0" labelOnly="1" outline="0" axis="axisValues" fieldPosition="0"/>
    </format>
    <format dxfId="454">
      <pivotArea dataOnly="0" labelOnly="1" fieldPosition="0">
        <references count="1">
          <reference field="18" count="0"/>
        </references>
      </pivotArea>
    </format>
    <format dxfId="453">
      <pivotArea dataOnly="0" labelOnly="1" grandRow="1" outline="0" fieldPosition="0"/>
    </format>
    <format dxfId="452">
      <pivotArea dataOnly="0" labelOnly="1" outline="0" axis="axisValues" fieldPosition="0"/>
    </format>
    <format dxfId="451">
      <pivotArea type="all" dataOnly="0" outline="0" fieldPosition="0"/>
    </format>
    <format dxfId="450">
      <pivotArea outline="0" collapsedLevelsAreSubtotals="1" fieldPosition="0"/>
    </format>
    <format dxfId="449">
      <pivotArea field="18" type="button" dataOnly="0" labelOnly="1" outline="0" axis="axisRow" fieldPosition="0"/>
    </format>
    <format dxfId="448">
      <pivotArea dataOnly="0" labelOnly="1" outline="0" axis="axisValues" fieldPosition="0"/>
    </format>
    <format dxfId="447">
      <pivotArea dataOnly="0" labelOnly="1" fieldPosition="0">
        <references count="1">
          <reference field="18" count="0"/>
        </references>
      </pivotArea>
    </format>
    <format dxfId="446">
      <pivotArea dataOnly="0" labelOnly="1" grandRow="1" outline="0" fieldPosition="0"/>
    </format>
    <format dxfId="445">
      <pivotArea dataOnly="0" labelOnly="1" outline="0" axis="axisValues" fieldPosition="0"/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field="18" type="button" dataOnly="0" labelOnly="1" outline="0" axis="axisRow" fieldPosition="0"/>
    </format>
    <format dxfId="441">
      <pivotArea dataOnly="0" labelOnly="1" outline="0" axis="axisValues" fieldPosition="0"/>
    </format>
    <format dxfId="440">
      <pivotArea dataOnly="0" labelOnly="1" fieldPosition="0">
        <references count="1">
          <reference field="18" count="0"/>
        </references>
      </pivotArea>
    </format>
    <format dxfId="439">
      <pivotArea dataOnly="0" labelOnly="1" grandRow="1" outline="0" fieldPosition="0"/>
    </format>
    <format dxfId="438">
      <pivotArea dataOnly="0" labelOnly="1" outline="0" axis="axisValues" fieldPosition="0"/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field="18" type="button" dataOnly="0" labelOnly="1" outline="0" axis="axisRow" fieldPosition="0"/>
    </format>
    <format dxfId="434">
      <pivotArea dataOnly="0" labelOnly="1" outline="0" axis="axisValues" fieldPosition="0"/>
    </format>
    <format dxfId="433">
      <pivotArea dataOnly="0" labelOnly="1" fieldPosition="0">
        <references count="1">
          <reference field="18" count="0"/>
        </references>
      </pivotArea>
    </format>
    <format dxfId="432">
      <pivotArea dataOnly="0" labelOnly="1" grandRow="1" outline="0" fieldPosition="0"/>
    </format>
    <format dxfId="431">
      <pivotArea dataOnly="0" labelOnly="1" outline="0" axis="axisValues" fieldPosition="0"/>
    </format>
    <format dxfId="430">
      <pivotArea type="all" dataOnly="0" outline="0" fieldPosition="0"/>
    </format>
    <format dxfId="429">
      <pivotArea outline="0" collapsedLevelsAreSubtotals="1" fieldPosition="0"/>
    </format>
    <format dxfId="428">
      <pivotArea field="18" type="button" dataOnly="0" labelOnly="1" outline="0" axis="axisRow" fieldPosition="0"/>
    </format>
    <format dxfId="427">
      <pivotArea dataOnly="0" labelOnly="1" outline="0" axis="axisValues" fieldPosition="0"/>
    </format>
    <format dxfId="426">
      <pivotArea dataOnly="0" labelOnly="1" fieldPosition="0">
        <references count="1">
          <reference field="18" count="0"/>
        </references>
      </pivotArea>
    </format>
    <format dxfId="425">
      <pivotArea dataOnly="0" labelOnly="1" grandRow="1" outline="0" fieldPosition="0"/>
    </format>
    <format dxfId="424">
      <pivotArea dataOnly="0" labelOnly="1" outline="0" axis="axisValues" fieldPosition="0"/>
    </format>
    <format dxfId="423">
      <pivotArea type="all" dataOnly="0" outline="0" fieldPosition="0"/>
    </format>
    <format dxfId="422">
      <pivotArea outline="0" collapsedLevelsAreSubtotals="1" fieldPosition="0"/>
    </format>
    <format dxfId="421">
      <pivotArea field="18" type="button" dataOnly="0" labelOnly="1" outline="0" axis="axisRow" fieldPosition="0"/>
    </format>
    <format dxfId="420">
      <pivotArea dataOnly="0" labelOnly="1" outline="0" axis="axisValues" fieldPosition="0"/>
    </format>
    <format dxfId="419">
      <pivotArea dataOnly="0" labelOnly="1" fieldPosition="0">
        <references count="1">
          <reference field="18" count="0"/>
        </references>
      </pivotArea>
    </format>
    <format dxfId="418">
      <pivotArea dataOnly="0" labelOnly="1" grandRow="1" outline="0" fieldPosition="0"/>
    </format>
    <format dxfId="417">
      <pivotArea dataOnly="0" labelOnly="1" outline="0" axis="axisValues" fieldPosition="0"/>
    </format>
    <format dxfId="416">
      <pivotArea type="all" dataOnly="0" outline="0" fieldPosition="0"/>
    </format>
    <format dxfId="415">
      <pivotArea outline="0" collapsedLevelsAreSubtotals="1" fieldPosition="0"/>
    </format>
    <format dxfId="414">
      <pivotArea field="18" type="button" dataOnly="0" labelOnly="1" outline="0" axis="axisRow" fieldPosition="0"/>
    </format>
    <format dxfId="413">
      <pivotArea dataOnly="0" labelOnly="1" outline="0" axis="axisValues" fieldPosition="0"/>
    </format>
    <format dxfId="412">
      <pivotArea dataOnly="0" labelOnly="1" fieldPosition="0">
        <references count="1">
          <reference field="18" count="0"/>
        </references>
      </pivotArea>
    </format>
    <format dxfId="411">
      <pivotArea dataOnly="0" labelOnly="1" grandRow="1" outline="0" fieldPosition="0"/>
    </format>
    <format dxfId="410">
      <pivotArea dataOnly="0" labelOnly="1" outline="0" axis="axisValues" fieldPosition="0"/>
    </format>
    <format dxfId="409">
      <pivotArea type="all" dataOnly="0" outline="0" fieldPosition="0"/>
    </format>
    <format dxfId="408">
      <pivotArea outline="0" collapsedLevelsAreSubtotals="1" fieldPosition="0"/>
    </format>
    <format dxfId="407">
      <pivotArea field="18" type="button" dataOnly="0" labelOnly="1" outline="0" axis="axisRow" fieldPosition="0"/>
    </format>
    <format dxfId="406">
      <pivotArea dataOnly="0" labelOnly="1" outline="0" axis="axisValues" fieldPosition="0"/>
    </format>
    <format dxfId="405">
      <pivotArea dataOnly="0" labelOnly="1" fieldPosition="0">
        <references count="1">
          <reference field="18" count="0"/>
        </references>
      </pivotArea>
    </format>
    <format dxfId="404">
      <pivotArea dataOnly="0" labelOnly="1" grandRow="1" outline="0" fieldPosition="0"/>
    </format>
    <format dxfId="403">
      <pivotArea dataOnly="0" labelOnly="1" outline="0" axis="axisValues" fieldPosition="0"/>
    </format>
    <format dxfId="402">
      <pivotArea type="all" dataOnly="0" outline="0" fieldPosition="0"/>
    </format>
    <format dxfId="401">
      <pivotArea outline="0" collapsedLevelsAreSubtotals="1" fieldPosition="0"/>
    </format>
    <format dxfId="400">
      <pivotArea field="18" type="button" dataOnly="0" labelOnly="1" outline="0" axis="axisRow" fieldPosition="0"/>
    </format>
    <format dxfId="399">
      <pivotArea dataOnly="0" labelOnly="1" outline="0" axis="axisValues" fieldPosition="0"/>
    </format>
    <format dxfId="398">
      <pivotArea dataOnly="0" labelOnly="1" fieldPosition="0">
        <references count="1">
          <reference field="18" count="0"/>
        </references>
      </pivotArea>
    </format>
    <format dxfId="397">
      <pivotArea dataOnly="0" labelOnly="1" grandRow="1" outline="0" fieldPosition="0"/>
    </format>
    <format dxfId="396">
      <pivotArea dataOnly="0" labelOnly="1" outline="0" axis="axisValues" fieldPosition="0"/>
    </format>
    <format dxfId="395">
      <pivotArea type="all" dataOnly="0" outline="0" fieldPosition="0"/>
    </format>
    <format dxfId="394">
      <pivotArea outline="0" collapsedLevelsAreSubtotals="1" fieldPosition="0"/>
    </format>
    <format dxfId="393">
      <pivotArea field="18" type="button" dataOnly="0" labelOnly="1" outline="0" axis="axisRow" fieldPosition="0"/>
    </format>
    <format dxfId="392">
      <pivotArea dataOnly="0" labelOnly="1" outline="0" axis="axisValues" fieldPosition="0"/>
    </format>
    <format dxfId="391">
      <pivotArea dataOnly="0" labelOnly="1" fieldPosition="0">
        <references count="1">
          <reference field="18" count="0"/>
        </references>
      </pivotArea>
    </format>
    <format dxfId="390">
      <pivotArea dataOnly="0" labelOnly="1" grandRow="1" outline="0" fieldPosition="0"/>
    </format>
    <format dxfId="389">
      <pivotArea dataOnly="0" labelOnly="1" outline="0" axis="axisValues" fieldPosition="0"/>
    </format>
    <format dxfId="388">
      <pivotArea outline="0" collapsedLevelsAreSubtotals="1" fieldPosition="0"/>
    </format>
    <format dxfId="387">
      <pivotArea dataOnly="0" labelOnly="1" fieldPosition="0">
        <references count="1">
          <reference field="18" count="0"/>
        </references>
      </pivotArea>
    </format>
    <format dxfId="386">
      <pivotArea dataOnly="0" labelOnly="1" grandRow="1" outline="0" fieldPosition="0"/>
    </format>
    <format dxfId="385">
      <pivotArea dataOnly="0" labelOnly="1" fieldPosition="0">
        <references count="1">
          <reference field="18" count="0"/>
        </references>
      </pivotArea>
    </format>
    <format dxfId="384">
      <pivotArea dataOnly="0" labelOnly="1" grandRow="1" outline="0" fieldPosition="0"/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field="18" type="button" dataOnly="0" labelOnly="1" outline="0" axis="axisRow" fieldPosition="0"/>
    </format>
    <format dxfId="380">
      <pivotArea dataOnly="0" labelOnly="1" outline="0" axis="axisValues" fieldPosition="0"/>
    </format>
    <format dxfId="379">
      <pivotArea dataOnly="0" labelOnly="1" fieldPosition="0">
        <references count="1">
          <reference field="18" count="0"/>
        </references>
      </pivotArea>
    </format>
    <format dxfId="378">
      <pivotArea dataOnly="0" labelOnly="1" grandRow="1" outline="0" fieldPosition="0"/>
    </format>
    <format dxfId="377">
      <pivotArea dataOnly="0" labelOnly="1" outline="0" axis="axisValues" fieldPosition="0"/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field="18" type="button" dataOnly="0" labelOnly="1" outline="0" axis="axisRow" fieldPosition="0"/>
    </format>
    <format dxfId="373">
      <pivotArea dataOnly="0" labelOnly="1" outline="0" axis="axisValues" fieldPosition="0"/>
    </format>
    <format dxfId="372">
      <pivotArea dataOnly="0" labelOnly="1" fieldPosition="0">
        <references count="1">
          <reference field="18" count="0"/>
        </references>
      </pivotArea>
    </format>
    <format dxfId="371">
      <pivotArea dataOnly="0" labelOnly="1" grandRow="1" outline="0" fieldPosition="0"/>
    </format>
    <format dxfId="370">
      <pivotArea dataOnly="0" labelOnly="1" outline="0" axis="axisValues" fieldPosition="0"/>
    </format>
    <format dxfId="369">
      <pivotArea type="all" dataOnly="0" outline="0" fieldPosition="0"/>
    </format>
    <format dxfId="368">
      <pivotArea outline="0" collapsedLevelsAreSubtotals="1" fieldPosition="0"/>
    </format>
    <format dxfId="367">
      <pivotArea field="18" type="button" dataOnly="0" labelOnly="1" outline="0" axis="axisRow" fieldPosition="0"/>
    </format>
    <format dxfId="366">
      <pivotArea dataOnly="0" labelOnly="1" outline="0" axis="axisValues" fieldPosition="0"/>
    </format>
    <format dxfId="365">
      <pivotArea dataOnly="0" labelOnly="1" fieldPosition="0">
        <references count="1">
          <reference field="18" count="0"/>
        </references>
      </pivotArea>
    </format>
    <format dxfId="364">
      <pivotArea dataOnly="0" labelOnly="1" grandRow="1" outline="0" fieldPosition="0"/>
    </format>
    <format dxfId="363">
      <pivotArea dataOnly="0" labelOnly="1" outline="0" axis="axisValues" fieldPosition="0"/>
    </format>
    <format dxfId="362">
      <pivotArea dataOnly="0" labelOnly="1" fieldPosition="0">
        <references count="1">
          <reference field="18" count="0"/>
        </references>
      </pivotArea>
    </format>
    <format dxfId="361">
      <pivotArea grandRow="1" outline="0" collapsedLevelsAreSubtotals="1" fieldPosition="0"/>
    </format>
    <format dxfId="360">
      <pivotArea dataOnly="0" labelOnly="1" grandRow="1" outline="0" fieldPosition="0"/>
    </format>
    <format dxfId="359">
      <pivotArea dataOnly="0" outline="0" axis="axisValues" fieldPosition="0"/>
    </format>
    <format dxfId="358">
      <pivotArea type="all" dataOnly="0" outline="0" fieldPosition="0"/>
    </format>
    <format dxfId="357">
      <pivotArea outline="0" collapsedLevelsAreSubtotals="1" fieldPosition="0"/>
    </format>
    <format dxfId="356">
      <pivotArea field="18" type="button" dataOnly="0" labelOnly="1" outline="0" axis="axisRow" fieldPosition="0"/>
    </format>
    <format dxfId="355">
      <pivotArea dataOnly="0" labelOnly="1" outline="0" axis="axisValues" fieldPosition="0"/>
    </format>
    <format dxfId="354">
      <pivotArea dataOnly="0" labelOnly="1" fieldPosition="0">
        <references count="1">
          <reference field="18" count="0"/>
        </references>
      </pivotArea>
    </format>
    <format dxfId="353">
      <pivotArea dataOnly="0" labelOnly="1" grandRow="1" outline="0" fieldPosition="0"/>
    </format>
    <format dxfId="352">
      <pivotArea dataOnly="0" labelOnly="1" outline="0" axis="axisValues" fieldPosition="0"/>
    </format>
    <format dxfId="351">
      <pivotArea type="all" dataOnly="0" outline="0" fieldPosition="0"/>
    </format>
    <format dxfId="350">
      <pivotArea outline="0" collapsedLevelsAreSubtotals="1" fieldPosition="0"/>
    </format>
    <format dxfId="349">
      <pivotArea field="18" type="button" dataOnly="0" labelOnly="1" outline="0" axis="axisRow" fieldPosition="0"/>
    </format>
    <format dxfId="348">
      <pivotArea dataOnly="0" labelOnly="1" outline="0" axis="axisValues" fieldPosition="0"/>
    </format>
    <format dxfId="347">
      <pivotArea dataOnly="0" labelOnly="1" fieldPosition="0">
        <references count="1">
          <reference field="18" count="0"/>
        </references>
      </pivotArea>
    </format>
    <format dxfId="346">
      <pivotArea dataOnly="0" labelOnly="1" grandRow="1" outline="0" fieldPosition="0"/>
    </format>
    <format dxfId="345">
      <pivotArea dataOnly="0" labelOnly="1" outline="0" axis="axisValues" fieldPosition="0"/>
    </format>
    <format dxfId="344">
      <pivotArea type="all" dataOnly="0" outline="0" fieldPosition="0"/>
    </format>
    <format dxfId="343">
      <pivotArea outline="0" collapsedLevelsAreSubtotals="1" fieldPosition="0"/>
    </format>
    <format dxfId="342">
      <pivotArea field="18" type="button" dataOnly="0" labelOnly="1" outline="0" axis="axisRow" fieldPosition="0"/>
    </format>
    <format dxfId="341">
      <pivotArea dataOnly="0" labelOnly="1" outline="0" axis="axisValues" fieldPosition="0"/>
    </format>
    <format dxfId="340">
      <pivotArea dataOnly="0" labelOnly="1" fieldPosition="0">
        <references count="1">
          <reference field="18" count="0"/>
        </references>
      </pivotArea>
    </format>
    <format dxfId="339">
      <pivotArea dataOnly="0" labelOnly="1" grandRow="1" outline="0" fieldPosition="0"/>
    </format>
    <format dxfId="338">
      <pivotArea dataOnly="0" labelOnly="1" outline="0" axis="axisValues" fieldPosition="0"/>
    </format>
    <format dxfId="337">
      <pivotArea type="all" dataOnly="0" outline="0" fieldPosition="0"/>
    </format>
    <format dxfId="336">
      <pivotArea outline="0" collapsedLevelsAreSubtotals="1" fieldPosition="0"/>
    </format>
    <format dxfId="335">
      <pivotArea field="18" type="button" dataOnly="0" labelOnly="1" outline="0" axis="axisRow" fieldPosition="0"/>
    </format>
    <format dxfId="334">
      <pivotArea dataOnly="0" labelOnly="1" outline="0" axis="axisValues" fieldPosition="0"/>
    </format>
    <format dxfId="333">
      <pivotArea dataOnly="0" labelOnly="1" fieldPosition="0">
        <references count="1">
          <reference field="18" count="0"/>
        </references>
      </pivotArea>
    </format>
    <format dxfId="332">
      <pivotArea dataOnly="0" labelOnly="1" grandRow="1" outline="0" fieldPosition="0"/>
    </format>
    <format dxfId="331">
      <pivotArea dataOnly="0" labelOnly="1" outline="0" axis="axisValues" fieldPosition="0"/>
    </format>
    <format dxfId="330">
      <pivotArea type="all" dataOnly="0" outline="0" fieldPosition="0"/>
    </format>
    <format dxfId="329">
      <pivotArea outline="0" collapsedLevelsAreSubtotals="1" fieldPosition="0"/>
    </format>
    <format dxfId="328">
      <pivotArea field="18" type="button" dataOnly="0" labelOnly="1" outline="0" axis="axisRow" fieldPosition="0"/>
    </format>
    <format dxfId="327">
      <pivotArea dataOnly="0" labelOnly="1" outline="0" axis="axisValues" fieldPosition="0"/>
    </format>
    <format dxfId="326">
      <pivotArea dataOnly="0" labelOnly="1" fieldPosition="0">
        <references count="1">
          <reference field="18" count="0"/>
        </references>
      </pivotArea>
    </format>
    <format dxfId="325">
      <pivotArea dataOnly="0" labelOnly="1" grandRow="1" outline="0" fieldPosition="0"/>
    </format>
    <format dxfId="324">
      <pivotArea dataOnly="0" labelOnly="1" outline="0" axis="axisValues" fieldPosition="0"/>
    </format>
    <format dxfId="323">
      <pivotArea grandRow="1" outline="0" collapsedLevelsAreSubtotals="1" fieldPosition="0"/>
    </format>
    <format dxfId="322">
      <pivotArea dataOnly="0" labelOnly="1" grandRow="1" outline="0" fieldPosition="0"/>
    </format>
    <format dxfId="321">
      <pivotArea dataOnly="0" labelOnly="1" fieldPosition="0">
        <references count="1">
          <reference field="18" count="0"/>
        </references>
      </pivotArea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field="18" type="button" dataOnly="0" labelOnly="1" outline="0" axis="axisRow" fieldPosition="0"/>
    </format>
    <format dxfId="317">
      <pivotArea dataOnly="0" labelOnly="1" outline="0" axis="axisValues" fieldPosition="0"/>
    </format>
    <format dxfId="316">
      <pivotArea dataOnly="0" labelOnly="1" fieldPosition="0">
        <references count="1">
          <reference field="18" count="0"/>
        </references>
      </pivotArea>
    </format>
    <format dxfId="315">
      <pivotArea dataOnly="0" labelOnly="1" grandRow="1" outline="0" fieldPosition="0"/>
    </format>
    <format dxfId="314">
      <pivotArea dataOnly="0" labelOnly="1" outline="0" axis="axisValues" fieldPosition="0"/>
    </format>
    <format dxfId="313">
      <pivotArea type="all" dataOnly="0" outline="0" fieldPosition="0"/>
    </format>
    <format dxfId="312">
      <pivotArea outline="0" collapsedLevelsAreSubtotals="1" fieldPosition="0"/>
    </format>
    <format dxfId="311">
      <pivotArea field="18" type="button" dataOnly="0" labelOnly="1" outline="0" axis="axisRow" fieldPosition="0"/>
    </format>
    <format dxfId="310">
      <pivotArea dataOnly="0" labelOnly="1" outline="0" axis="axisValues" fieldPosition="0"/>
    </format>
    <format dxfId="309">
      <pivotArea dataOnly="0" labelOnly="1" fieldPosition="0">
        <references count="1">
          <reference field="18" count="0"/>
        </references>
      </pivotArea>
    </format>
    <format dxfId="308">
      <pivotArea dataOnly="0" labelOnly="1" grandRow="1" outline="0" fieldPosition="0"/>
    </format>
    <format dxfId="307">
      <pivotArea dataOnly="0" labelOnly="1" outline="0" axis="axisValues" fieldPosition="0"/>
    </format>
    <format dxfId="306">
      <pivotArea type="all" dataOnly="0" outline="0" fieldPosition="0"/>
    </format>
    <format dxfId="305">
      <pivotArea outline="0" collapsedLevelsAreSubtotals="1" fieldPosition="0"/>
    </format>
    <format dxfId="304">
      <pivotArea field="18" type="button" dataOnly="0" labelOnly="1" outline="0" axis="axisRow" fieldPosition="0"/>
    </format>
    <format dxfId="303">
      <pivotArea dataOnly="0" labelOnly="1" outline="0" axis="axisValues" fieldPosition="0"/>
    </format>
    <format dxfId="302">
      <pivotArea dataOnly="0" labelOnly="1" fieldPosition="0">
        <references count="1">
          <reference field="18" count="0"/>
        </references>
      </pivotArea>
    </format>
    <format dxfId="301">
      <pivotArea dataOnly="0" labelOnly="1" grandRow="1" outline="0" fieldPosition="0"/>
    </format>
    <format dxfId="300">
      <pivotArea dataOnly="0" labelOnly="1" outline="0" axis="axisValues" fieldPosition="0"/>
    </format>
    <format dxfId="299">
      <pivotArea type="all" dataOnly="0" outline="0" fieldPosition="0"/>
    </format>
    <format dxfId="298">
      <pivotArea outline="0" collapsedLevelsAreSubtotals="1" fieldPosition="0"/>
    </format>
    <format dxfId="297">
      <pivotArea field="18" type="button" dataOnly="0" labelOnly="1" outline="0" axis="axisRow" fieldPosition="0"/>
    </format>
    <format dxfId="296">
      <pivotArea dataOnly="0" labelOnly="1" outline="0" axis="axisValues" fieldPosition="0"/>
    </format>
    <format dxfId="295">
      <pivotArea dataOnly="0" labelOnly="1" fieldPosition="0">
        <references count="1">
          <reference field="18" count="0"/>
        </references>
      </pivotArea>
    </format>
    <format dxfId="294">
      <pivotArea dataOnly="0" labelOnly="1" grandRow="1" outline="0" fieldPosition="0"/>
    </format>
    <format dxfId="293">
      <pivotArea dataOnly="0" labelOnly="1" outline="0" axis="axisValues" fieldPosition="0"/>
    </format>
    <format dxfId="292">
      <pivotArea type="all" dataOnly="0" outline="0" fieldPosition="0"/>
    </format>
    <format dxfId="291">
      <pivotArea outline="0" collapsedLevelsAreSubtotals="1" fieldPosition="0"/>
    </format>
    <format dxfId="290">
      <pivotArea field="18" type="button" dataOnly="0" labelOnly="1" outline="0" axis="axisRow" fieldPosition="0"/>
    </format>
    <format dxfId="289">
      <pivotArea dataOnly="0" labelOnly="1" outline="0" axis="axisValues" fieldPosition="0"/>
    </format>
    <format dxfId="288">
      <pivotArea dataOnly="0" labelOnly="1" fieldPosition="0">
        <references count="1">
          <reference field="18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85">
      <pivotArea type="all" dataOnly="0" outline="0" fieldPosition="0"/>
    </format>
    <format dxfId="284">
      <pivotArea outline="0" collapsedLevelsAreSubtotals="1" fieldPosition="0"/>
    </format>
    <format dxfId="283">
      <pivotArea field="18" type="button" dataOnly="0" labelOnly="1" outline="0" axis="axisRow" fieldPosition="0"/>
    </format>
    <format dxfId="282">
      <pivotArea dataOnly="0" labelOnly="1" outline="0" axis="axisValues" fieldPosition="0"/>
    </format>
    <format dxfId="281">
      <pivotArea dataOnly="0" labelOnly="1" fieldPosition="0">
        <references count="1">
          <reference field="18" count="0"/>
        </references>
      </pivotArea>
    </format>
    <format dxfId="280">
      <pivotArea dataOnly="0" labelOnly="1" grandRow="1" outline="0" fieldPosition="0"/>
    </format>
    <format dxfId="279">
      <pivotArea dataOnly="0" labelOnly="1" outline="0" axis="axisValues" fieldPosition="0"/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18" type="button" dataOnly="0" labelOnly="1" outline="0" axis="axisRow" fieldPosition="0"/>
    </format>
    <format dxfId="275">
      <pivotArea dataOnly="0" labelOnly="1" outline="0" axis="axisValues" fieldPosition="0"/>
    </format>
    <format dxfId="274">
      <pivotArea dataOnly="0" labelOnly="1" fieldPosition="0">
        <references count="1">
          <reference field="18" count="0"/>
        </references>
      </pivotArea>
    </format>
    <format dxfId="273">
      <pivotArea dataOnly="0" labelOnly="1" grandRow="1" outline="0" fieldPosition="0"/>
    </format>
    <format dxfId="272">
      <pivotArea dataOnly="0" labelOnly="1" outline="0" axis="axisValues" fieldPosition="0"/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18" type="button" dataOnly="0" labelOnly="1" outline="0" axis="axisRow" fieldPosition="0"/>
    </format>
    <format dxfId="268">
      <pivotArea dataOnly="0" labelOnly="1" outline="0" axis="axisValues" fieldPosition="0"/>
    </format>
    <format dxfId="267">
      <pivotArea dataOnly="0" labelOnly="1" fieldPosition="0">
        <references count="1">
          <reference field="18" count="0"/>
        </references>
      </pivotArea>
    </format>
    <format dxfId="266">
      <pivotArea dataOnly="0" labelOnly="1" grandRow="1" outline="0" fieldPosition="0"/>
    </format>
    <format dxfId="265">
      <pivotArea dataOnly="0" labelOnly="1" outline="0" axis="axisValues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18" type="button" dataOnly="0" labelOnly="1" outline="0" axis="axisRow" fieldPosition="0"/>
    </format>
    <format dxfId="261">
      <pivotArea dataOnly="0" labelOnly="1" outline="0" axis="axisValues" fieldPosition="0"/>
    </format>
    <format dxfId="260">
      <pivotArea dataOnly="0" labelOnly="1" fieldPosition="0">
        <references count="1">
          <reference field="18" count="0"/>
        </references>
      </pivotArea>
    </format>
    <format dxfId="259">
      <pivotArea dataOnly="0" labelOnly="1" grandRow="1" outline="0" fieldPosition="0"/>
    </format>
    <format dxfId="258">
      <pivotArea dataOnly="0" labelOnly="1" outline="0" axis="axisValues" fieldPosition="0"/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8" type="button" dataOnly="0" labelOnly="1" outline="0" axis="axisRow" fieldPosition="0"/>
    </format>
    <format dxfId="254">
      <pivotArea dataOnly="0" labelOnly="1" outline="0" axis="axisValues" fieldPosition="0"/>
    </format>
    <format dxfId="253">
      <pivotArea dataOnly="0" labelOnly="1" fieldPosition="0">
        <references count="1">
          <reference field="18" count="0"/>
        </references>
      </pivotArea>
    </format>
    <format dxfId="252">
      <pivotArea dataOnly="0" labelOnly="1" grandRow="1" outline="0" fieldPosition="0"/>
    </format>
    <format dxfId="251">
      <pivotArea dataOnly="0" labelOnly="1" outline="0" axis="axisValues" fieldPosition="0"/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field="18" type="button" dataOnly="0" labelOnly="1" outline="0" axis="axisRow" fieldPosition="0"/>
    </format>
    <format dxfId="247">
      <pivotArea dataOnly="0" labelOnly="1" outline="0" axis="axisValues" fieldPosition="0"/>
    </format>
    <format dxfId="246">
      <pivotArea dataOnly="0" labelOnly="1" fieldPosition="0">
        <references count="1">
          <reference field="18" count="0"/>
        </references>
      </pivotArea>
    </format>
    <format dxfId="245">
      <pivotArea dataOnly="0" labelOnly="1" grandRow="1" outline="0" fieldPosition="0"/>
    </format>
    <format dxfId="244">
      <pivotArea dataOnly="0" labelOnly="1" outline="0" axis="axisValues" fieldPosition="0"/>
    </format>
    <format dxfId="243">
      <pivotArea type="all" dataOnly="0" outline="0" fieldPosition="0"/>
    </format>
    <format dxfId="242">
      <pivotArea outline="0" collapsedLevelsAreSubtotals="1" fieldPosition="0"/>
    </format>
    <format dxfId="241">
      <pivotArea field="18" type="button" dataOnly="0" labelOnly="1" outline="0" axis="axisRow" fieldPosition="0"/>
    </format>
    <format dxfId="240">
      <pivotArea dataOnly="0" labelOnly="1" outline="0" axis="axisValues" fieldPosition="0"/>
    </format>
    <format dxfId="239">
      <pivotArea dataOnly="0" labelOnly="1" fieldPosition="0">
        <references count="1">
          <reference field="18" count="0"/>
        </references>
      </pivotArea>
    </format>
    <format dxfId="238">
      <pivotArea dataOnly="0" labelOnly="1" grandRow="1" outline="0" fieldPosition="0"/>
    </format>
    <format dxfId="237">
      <pivotArea dataOnly="0" labelOnly="1" outline="0" axis="axisValues" fieldPosition="0"/>
    </format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18" type="button" dataOnly="0" labelOnly="1" outline="0" axis="axisRow" fieldPosition="0"/>
    </format>
    <format dxfId="233">
      <pivotArea dataOnly="0" labelOnly="1" outline="0" axis="axisValues" fieldPosition="0"/>
    </format>
    <format dxfId="232">
      <pivotArea dataOnly="0" labelOnly="1" fieldPosition="0">
        <references count="1">
          <reference field="18" count="0"/>
        </references>
      </pivotArea>
    </format>
    <format dxfId="231">
      <pivotArea dataOnly="0" labelOnly="1" grandRow="1" outline="0" fieldPosition="0"/>
    </format>
    <format dxfId="230">
      <pivotArea dataOnly="0" labelOnly="1" outline="0" axis="axisValues" fieldPosition="0"/>
    </format>
    <format dxfId="229">
      <pivotArea type="all" dataOnly="0" outline="0" fieldPosition="0"/>
    </format>
    <format dxfId="228">
      <pivotArea outline="0" collapsedLevelsAreSubtotals="1" fieldPosition="0"/>
    </format>
    <format dxfId="227">
      <pivotArea field="18" type="button" dataOnly="0" labelOnly="1" outline="0" axis="axisRow" fieldPosition="0"/>
    </format>
    <format dxfId="226">
      <pivotArea dataOnly="0" labelOnly="1" outline="0" axis="axisValues" fieldPosition="0"/>
    </format>
    <format dxfId="225">
      <pivotArea dataOnly="0" labelOnly="1" fieldPosition="0">
        <references count="1">
          <reference field="18" count="0"/>
        </references>
      </pivotArea>
    </format>
    <format dxfId="224">
      <pivotArea dataOnly="0" labelOnly="1" grandRow="1" outline="0" fieldPosition="0"/>
    </format>
    <format dxfId="223">
      <pivotArea dataOnly="0" labelOnly="1" outline="0" axis="axisValues" fieldPosition="0"/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18" type="button" dataOnly="0" labelOnly="1" outline="0" axis="axisRow" fieldPosition="0"/>
    </format>
    <format dxfId="219">
      <pivotArea dataOnly="0" labelOnly="1" outline="0" axis="axisValues" fieldPosition="0"/>
    </format>
    <format dxfId="218">
      <pivotArea dataOnly="0" labelOnly="1" fieldPosition="0">
        <references count="1">
          <reference field="18" count="0"/>
        </references>
      </pivotArea>
    </format>
    <format dxfId="217">
      <pivotArea dataOnly="0" labelOnly="1" grandRow="1" outline="0" fieldPosition="0"/>
    </format>
    <format dxfId="216">
      <pivotArea dataOnly="0" labelOnly="1" outline="0" axis="axisValues" fieldPosition="0"/>
    </format>
    <format dxfId="215">
      <pivotArea type="all" dataOnly="0" outline="0" fieldPosition="0"/>
    </format>
    <format dxfId="214">
      <pivotArea outline="0" collapsedLevelsAreSubtotals="1" fieldPosition="0"/>
    </format>
    <format dxfId="213">
      <pivotArea field="18" type="button" dataOnly="0" labelOnly="1" outline="0" axis="axisRow" fieldPosition="0"/>
    </format>
    <format dxfId="212">
      <pivotArea dataOnly="0" labelOnly="1" outline="0" axis="axisValues" fieldPosition="0"/>
    </format>
    <format dxfId="211">
      <pivotArea dataOnly="0" labelOnly="1" fieldPosition="0">
        <references count="1">
          <reference field="18" count="0"/>
        </references>
      </pivotArea>
    </format>
    <format dxfId="210">
      <pivotArea dataOnly="0" labelOnly="1" grandRow="1" outline="0" fieldPosition="0"/>
    </format>
    <format dxfId="209">
      <pivotArea dataOnly="0" labelOnly="1" outline="0" axis="axisValues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18" type="button" dataOnly="0" labelOnly="1" outline="0" axis="axisRow" fieldPosition="0"/>
    </format>
    <format dxfId="205">
      <pivotArea dataOnly="0" labelOnly="1" outline="0" axis="axisValues" fieldPosition="0"/>
    </format>
    <format dxfId="204">
      <pivotArea dataOnly="0" labelOnly="1" fieldPosition="0">
        <references count="1">
          <reference field="18" count="0"/>
        </references>
      </pivotArea>
    </format>
    <format dxfId="203">
      <pivotArea dataOnly="0" labelOnly="1" grandRow="1" outline="0" fieldPosition="0"/>
    </format>
    <format dxfId="202">
      <pivotArea dataOnly="0" labelOnly="1" outline="0" axis="axisValues" fieldPosition="0"/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18" type="button" dataOnly="0" labelOnly="1" outline="0" axis="axisRow" fieldPosition="0"/>
    </format>
    <format dxfId="198">
      <pivotArea dataOnly="0" labelOnly="1" outline="0" axis="axisValues" fieldPosition="0"/>
    </format>
    <format dxfId="197">
      <pivotArea dataOnly="0" labelOnly="1" fieldPosition="0">
        <references count="1">
          <reference field="18" count="0"/>
        </references>
      </pivotArea>
    </format>
    <format dxfId="196">
      <pivotArea dataOnly="0" labelOnly="1" grandRow="1" outline="0" fieldPosition="0"/>
    </format>
    <format dxfId="195">
      <pivotArea dataOnly="0" labelOnly="1" outline="0" axis="axisValues" fieldPosition="0"/>
    </format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18" type="button" dataOnly="0" labelOnly="1" outline="0" axis="axisRow" fieldPosition="0"/>
    </format>
    <format dxfId="191">
      <pivotArea dataOnly="0" labelOnly="1" outline="0" axis="axisValues" fieldPosition="0"/>
    </format>
    <format dxfId="190">
      <pivotArea dataOnly="0" labelOnly="1" fieldPosition="0">
        <references count="1">
          <reference field="18" count="0"/>
        </references>
      </pivotArea>
    </format>
    <format dxfId="189">
      <pivotArea dataOnly="0" labelOnly="1" grandRow="1" outline="0" fieldPosition="0"/>
    </format>
    <format dxfId="188">
      <pivotArea dataOnly="0" labelOnly="1" outline="0" axis="axisValues" fieldPosition="0"/>
    </format>
    <format dxfId="187">
      <pivotArea outline="0" collapsedLevelsAreSubtotals="1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8" type="button" dataOnly="0" labelOnly="1" outline="0" axis="axisRow" fieldPosition="0"/>
    </format>
    <format dxfId="183">
      <pivotArea dataOnly="0" labelOnly="1" outline="0" axis="axisValues" fieldPosition="0"/>
    </format>
    <format dxfId="182">
      <pivotArea dataOnly="0" labelOnly="1" fieldPosition="0">
        <references count="1">
          <reference field="18" count="0"/>
        </references>
      </pivotArea>
    </format>
    <format dxfId="181">
      <pivotArea dataOnly="0" labelOnly="1" grandRow="1" outline="0" fieldPosition="0"/>
    </format>
    <format dxfId="180">
      <pivotArea dataOnly="0" labelOnly="1" outline="0" axis="axisValues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18" type="button" dataOnly="0" labelOnly="1" outline="0" axis="axisRow" fieldPosition="0"/>
    </format>
    <format dxfId="176">
      <pivotArea dataOnly="0" labelOnly="1" outline="0" axis="axisValues" fieldPosition="0"/>
    </format>
    <format dxfId="175">
      <pivotArea dataOnly="0" labelOnly="1" fieldPosition="0">
        <references count="1">
          <reference field="18" count="0"/>
        </references>
      </pivotArea>
    </format>
    <format dxfId="174">
      <pivotArea dataOnly="0" labelOnly="1" grandRow="1" outline="0" fieldPosition="0"/>
    </format>
    <format dxfId="173">
      <pivotArea dataOnly="0" labelOnly="1" outline="0" axis="axisValues" fieldPosition="0"/>
    </format>
    <format dxfId="172">
      <pivotArea dataOnly="0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18" type="button" dataOnly="0" labelOnly="1" outline="0" axis="axisRow" fieldPosition="0"/>
    </format>
    <format dxfId="168">
      <pivotArea dataOnly="0" labelOnly="1" outline="0" axis="axisValues" fieldPosition="0"/>
    </format>
    <format dxfId="167">
      <pivotArea dataOnly="0" labelOnly="1" fieldPosition="0">
        <references count="1">
          <reference field="18" count="0"/>
        </references>
      </pivotArea>
    </format>
    <format dxfId="166">
      <pivotArea dataOnly="0" labelOnly="1" grandRow="1" outline="0" fieldPosition="0"/>
    </format>
    <format dxfId="165">
      <pivotArea dataOnly="0" labelOnly="1" outline="0" axis="axisValues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18" type="button" dataOnly="0" labelOnly="1" outline="0" axis="axisRow" fieldPosition="0"/>
    </format>
    <format dxfId="161">
      <pivotArea dataOnly="0" labelOnly="1" outline="0" axis="axisValues" fieldPosition="0"/>
    </format>
    <format dxfId="160">
      <pivotArea dataOnly="0" labelOnly="1" fieldPosition="0">
        <references count="1">
          <reference field="18" count="0"/>
        </references>
      </pivotArea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8" type="button" dataOnly="0" labelOnly="1" outline="0" axis="axisRow" fieldPosition="0"/>
    </format>
    <format dxfId="154">
      <pivotArea dataOnly="0" labelOnly="1" outline="0" axis="axisValues" fieldPosition="0"/>
    </format>
    <format dxfId="153">
      <pivotArea dataOnly="0" labelOnly="1" fieldPosition="0">
        <references count="1">
          <reference field="18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8" type="button" dataOnly="0" labelOnly="1" outline="0" axis="axisRow" fieldPosition="0"/>
    </format>
    <format dxfId="147">
      <pivotArea dataOnly="0" labelOnly="1" outline="0" axis="axisValues" fieldPosition="0"/>
    </format>
    <format dxfId="146">
      <pivotArea dataOnly="0" labelOnly="1" fieldPosition="0">
        <references count="1">
          <reference field="18" count="0"/>
        </references>
      </pivotArea>
    </format>
    <format dxfId="145">
      <pivotArea dataOnly="0" labelOnly="1" grandRow="1" outline="0" fieldPosition="0"/>
    </format>
    <format dxfId="144">
      <pivotArea dataOnly="0" labelOnly="1" outline="0" axis="axisValues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field="18" type="button" dataOnly="0" labelOnly="1" outline="0" axis="axisRow" fieldPosition="0"/>
    </format>
    <format dxfId="140">
      <pivotArea dataOnly="0" labelOnly="1" outline="0" axis="axisValues" fieldPosition="0"/>
    </format>
    <format dxfId="139">
      <pivotArea dataOnly="0" labelOnly="1" fieldPosition="0">
        <references count="1">
          <reference field="18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18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labelOnly="1" fieldPosition="0">
        <references count="1">
          <reference field="18" count="0"/>
        </references>
      </pivotArea>
    </format>
    <format dxfId="131">
      <pivotArea dataOnly="0" labelOnly="1" grandRow="1" outline="0" fieldPosition="0"/>
    </format>
    <format dxfId="130">
      <pivotArea dataOnly="0" labelOnly="1" outline="0" axis="axisValues" fieldPosition="0"/>
    </format>
    <format dxfId="129">
      <pivotArea type="all" dataOnly="0" outline="0" fieldPosition="0"/>
    </format>
    <format dxfId="128">
      <pivotArea outline="0" collapsedLevelsAreSubtotals="1" fieldPosition="0"/>
    </format>
    <format dxfId="127">
      <pivotArea field="18" type="button" dataOnly="0" labelOnly="1" outline="0" axis="axisRow" fieldPosition="0"/>
    </format>
    <format dxfId="126">
      <pivotArea dataOnly="0" labelOnly="1" outline="0" axis="axisValues" fieldPosition="0"/>
    </format>
    <format dxfId="125">
      <pivotArea dataOnly="0" labelOnly="1" fieldPosition="0">
        <references count="1">
          <reference field="18" count="0"/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8" type="button" dataOnly="0" labelOnly="1" outline="0" axis="axisRow" fieldPosition="0"/>
    </format>
    <format dxfId="119">
      <pivotArea dataOnly="0" labelOnly="1" outline="0" axis="axisValues" fieldPosition="0"/>
    </format>
    <format dxfId="118">
      <pivotArea dataOnly="0" labelOnly="1" fieldPosition="0">
        <references count="1">
          <reference field="18" count="0"/>
        </references>
      </pivotArea>
    </format>
    <format dxfId="117">
      <pivotArea dataOnly="0" labelOnly="1" grandRow="1" outline="0" fieldPosition="0"/>
    </format>
    <format dxfId="116">
      <pivotArea dataOnly="0" labelOnly="1" outline="0" axis="axisValues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field="18" type="button" dataOnly="0" labelOnly="1" outline="0" axis="axisRow" fieldPosition="0"/>
    </format>
    <format dxfId="112">
      <pivotArea dataOnly="0" labelOnly="1" outline="0" axis="axisValues" fieldPosition="0"/>
    </format>
    <format dxfId="111">
      <pivotArea dataOnly="0" labelOnly="1" fieldPosition="0">
        <references count="1">
          <reference field="18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18" type="button" dataOnly="0" labelOnly="1" outline="0" axis="axisRow" fieldPosition="0"/>
    </format>
    <format dxfId="105">
      <pivotArea dataOnly="0" labelOnly="1" outline="0" axis="axisValues" fieldPosition="0"/>
    </format>
    <format dxfId="104">
      <pivotArea dataOnly="0" labelOnly="1" fieldPosition="0">
        <references count="1">
          <reference field="18" count="0"/>
        </references>
      </pivotArea>
    </format>
    <format dxfId="103">
      <pivotArea dataOnly="0" labelOnly="1" grandRow="1" outline="0" fieldPosition="0"/>
    </format>
    <format dxfId="102">
      <pivotArea dataOnly="0" labelOnly="1" outline="0" axis="axisValues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18" type="button" dataOnly="0" labelOnly="1" outline="0" axis="axisRow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18" count="0"/>
        </references>
      </pivotArea>
    </format>
    <format dxfId="96">
      <pivotArea dataOnly="0" labelOnly="1" grandRow="1" outline="0" fieldPosition="0"/>
    </format>
    <format dxfId="95">
      <pivotArea dataOnly="0" labelOnly="1" outline="0" axis="axisValues" fieldPosition="0"/>
    </format>
    <format dxfId="94">
      <pivotArea field="18" type="button" dataOnly="0" labelOnly="1" outline="0" axis="axisRow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8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fieldPosition="0">
        <references count="1">
          <reference field="18" count="0"/>
        </references>
      </pivotArea>
    </format>
    <format dxfId="86">
      <pivotArea dataOnly="0" labelOnly="1" grandRow="1" outline="0" fieldPosition="0"/>
    </format>
    <format dxfId="85">
      <pivotArea dataOnly="0" labelOnly="1" outline="0" axis="axisValues" fieldPosition="0"/>
    </format>
    <format dxfId="84">
      <pivotArea dataOnly="0" labelOnly="1" fieldPosition="0">
        <references count="1">
          <reference field="18" count="0"/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8" type="button" dataOnly="0" labelOnly="1" outline="0" axis="axisRow" fieldPosition="0"/>
    </format>
    <format dxfId="80">
      <pivotArea dataOnly="0" labelOnly="1" outline="0" axis="axisValues" fieldPosition="0"/>
    </format>
    <format dxfId="79">
      <pivotArea dataOnly="0" labelOnly="1" fieldPosition="0">
        <references count="1">
          <reference field="18" count="0"/>
        </references>
      </pivotArea>
    </format>
    <format dxfId="78">
      <pivotArea dataOnly="0" labelOnly="1" grandRow="1" outline="0" fieldPosition="0"/>
    </format>
    <format dxfId="77">
      <pivotArea dataOnly="0" labelOnly="1" outline="0" axis="axisValues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8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fieldPosition="0">
        <references count="1">
          <reference field="18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8" type="button" dataOnly="0" labelOnly="1" outline="0" axis="axisRow" fieldPosition="0"/>
    </format>
    <format dxfId="66">
      <pivotArea dataOnly="0" labelOnly="1" outline="0" axis="axisValues" fieldPosition="0"/>
    </format>
    <format dxfId="65">
      <pivotArea dataOnly="0" labelOnly="1" fieldPosition="0">
        <references count="1">
          <reference field="18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18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18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8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18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18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18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8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18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18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18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8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18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8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8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8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8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18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Engineers name (Team Wise)">
  <location ref="A1:B19" firstHeaderRow="1" firstDataRow="1" firstDataCol="1"/>
  <pivotFields count="2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3">
        <item x="10"/>
        <item x="4"/>
        <item x="7"/>
        <item x="9"/>
        <item x="5"/>
        <item x="0"/>
        <item x="6"/>
        <item x="8"/>
        <item x="11"/>
        <item x="1"/>
        <item x="2"/>
        <item x="3"/>
        <item t="default"/>
      </items>
    </pivotField>
    <pivotField showAll="0" defaultSubtotal="0"/>
    <pivotField numFmtId="166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 defaultSubtotal="0"/>
  </pivotFields>
  <rowFields count="2">
    <field x="20"/>
    <field x="9"/>
  </rowFields>
  <rowItems count="18">
    <i>
      <x/>
    </i>
    <i r="1">
      <x v="6"/>
    </i>
    <i r="1">
      <x v="11"/>
    </i>
    <i>
      <x v="1"/>
    </i>
    <i r="1">
      <x v="2"/>
    </i>
    <i r="1">
      <x v="5"/>
    </i>
    <i r="1">
      <x v="8"/>
    </i>
    <i r="1">
      <x v="9"/>
    </i>
    <i>
      <x v="2"/>
    </i>
    <i r="1">
      <x v="1"/>
    </i>
    <i r="1">
      <x v="7"/>
    </i>
    <i>
      <x v="3"/>
    </i>
    <i r="1">
      <x v="4"/>
    </i>
    <i>
      <x v="4"/>
    </i>
    <i r="1">
      <x/>
    </i>
    <i r="1">
      <x v="3"/>
    </i>
    <i r="1">
      <x v="10"/>
    </i>
    <i t="grand">
      <x/>
    </i>
  </rowItems>
  <colItems count="1">
    <i/>
  </colItems>
  <dataFields count="1">
    <dataField name="Incidents Resolved on 21-Feb-2022" fld="0" subtotal="count" baseField="20" baseItem="0"/>
  </dataFields>
  <formats count="595">
    <format dxfId="1148">
      <pivotArea type="all" dataOnly="0" outline="0" fieldPosition="0"/>
    </format>
    <format dxfId="1147">
      <pivotArea outline="0" collapsedLevelsAreSubtotals="1" fieldPosition="0"/>
    </format>
    <format dxfId="1146">
      <pivotArea field="20" type="button" dataOnly="0" labelOnly="1" outline="0" axis="axisRow" fieldPosition="0"/>
    </format>
    <format dxfId="1145">
      <pivotArea dataOnly="0" labelOnly="1" outline="0" axis="axisValues" fieldPosition="0"/>
    </format>
    <format dxfId="1144">
      <pivotArea dataOnly="0" labelOnly="1" fieldPosition="0">
        <references count="1">
          <reference field="20" count="0"/>
        </references>
      </pivotArea>
    </format>
    <format dxfId="1143">
      <pivotArea dataOnly="0" labelOnly="1" grandRow="1" outline="0" fieldPosition="0"/>
    </format>
    <format dxfId="1142">
      <pivotArea dataOnly="0" labelOnly="1" outline="0" axis="axisValues" fieldPosition="0"/>
    </format>
    <format dxfId="1141">
      <pivotArea dataOnly="0" labelOnly="1" fieldPosition="0">
        <references count="1">
          <reference field="20" count="0"/>
        </references>
      </pivotArea>
    </format>
    <format dxfId="1140">
      <pivotArea outline="0" collapsedLevelsAreSubtotals="1" fieldPosition="0"/>
    </format>
    <format dxfId="1139">
      <pivotArea outline="0" collapsedLevelsAreSubtotals="1" fieldPosition="0"/>
    </format>
    <format dxfId="1138">
      <pivotArea grandRow="1" outline="0" collapsedLevelsAreSubtotals="1" fieldPosition="0"/>
    </format>
    <format dxfId="1137">
      <pivotArea dataOnly="0" labelOnly="1" grandRow="1" outline="0" fieldPosition="0"/>
    </format>
    <format dxfId="1136">
      <pivotArea field="20" type="button" dataOnly="0" labelOnly="1" outline="0" axis="axisRow" fieldPosition="0"/>
    </format>
    <format dxfId="1135">
      <pivotArea field="20" type="button" dataOnly="0" labelOnly="1" outline="0" axis="axisRow" fieldPosition="0"/>
    </format>
    <format dxfId="1134">
      <pivotArea dataOnly="0" labelOnly="1" outline="0" axis="axisValues" fieldPosition="0"/>
    </format>
    <format dxfId="1133">
      <pivotArea dataOnly="0" labelOnly="1" outline="0" axis="axisValues" fieldPosition="0"/>
    </format>
    <format dxfId="1132">
      <pivotArea field="20" type="button" dataOnly="0" labelOnly="1" outline="0" axis="axisRow" fieldPosition="0"/>
    </format>
    <format dxfId="1131">
      <pivotArea dataOnly="0" labelOnly="1" outline="0" axis="axisValues" fieldPosition="0"/>
    </format>
    <format dxfId="1130">
      <pivotArea dataOnly="0" labelOnly="1" outline="0" axis="axisValues" fieldPosition="0"/>
    </format>
    <format dxfId="1129">
      <pivotArea type="all" dataOnly="0" outline="0" fieldPosition="0"/>
    </format>
    <format dxfId="1128">
      <pivotArea outline="0" collapsedLevelsAreSubtotals="1" fieldPosition="0"/>
    </format>
    <format dxfId="1127">
      <pivotArea field="20" type="button" dataOnly="0" labelOnly="1" outline="0" axis="axisRow" fieldPosition="0"/>
    </format>
    <format dxfId="1126">
      <pivotArea dataOnly="0" labelOnly="1" outline="0" axis="axisValues" fieldPosition="0"/>
    </format>
    <format dxfId="1125">
      <pivotArea dataOnly="0" labelOnly="1" fieldPosition="0">
        <references count="1">
          <reference field="20" count="0"/>
        </references>
      </pivotArea>
    </format>
    <format dxfId="1124">
      <pivotArea dataOnly="0" labelOnly="1" grandRow="1" outline="0" fieldPosition="0"/>
    </format>
    <format dxfId="1123">
      <pivotArea dataOnly="0" labelOnly="1" outline="0" axis="axisValues" fieldPosition="0"/>
    </format>
    <format dxfId="1122">
      <pivotArea field="20" type="button" dataOnly="0" labelOnly="1" outline="0" axis="axisRow" fieldPosition="0"/>
    </format>
    <format dxfId="1121">
      <pivotArea dataOnly="0" labelOnly="1" outline="0" axis="axisValues" fieldPosition="0"/>
    </format>
    <format dxfId="1120">
      <pivotArea dataOnly="0" labelOnly="1" outline="0" axis="axisValues" fieldPosition="0"/>
    </format>
    <format dxfId="1119">
      <pivotArea type="all" dataOnly="0" outline="0" fieldPosition="0"/>
    </format>
    <format dxfId="1118">
      <pivotArea outline="0" collapsedLevelsAreSubtotals="1" fieldPosition="0"/>
    </format>
    <format dxfId="1117">
      <pivotArea field="20" type="button" dataOnly="0" labelOnly="1" outline="0" axis="axisRow" fieldPosition="0"/>
    </format>
    <format dxfId="1116">
      <pivotArea dataOnly="0" labelOnly="1" outline="0" axis="axisValues" fieldPosition="0"/>
    </format>
    <format dxfId="1115">
      <pivotArea dataOnly="0" labelOnly="1" fieldPosition="0">
        <references count="1">
          <reference field="20" count="0"/>
        </references>
      </pivotArea>
    </format>
    <format dxfId="1114">
      <pivotArea dataOnly="0" labelOnly="1" grandRow="1" outline="0" fieldPosition="0"/>
    </format>
    <format dxfId="1113">
      <pivotArea dataOnly="0" labelOnly="1" outline="0" axis="axisValues" fieldPosition="0"/>
    </format>
    <format dxfId="1112">
      <pivotArea type="all" dataOnly="0" outline="0" fieldPosition="0"/>
    </format>
    <format dxfId="1111">
      <pivotArea outline="0" collapsedLevelsAreSubtotals="1" fieldPosition="0"/>
    </format>
    <format dxfId="1110">
      <pivotArea field="20" type="button" dataOnly="0" labelOnly="1" outline="0" axis="axisRow" fieldPosition="0"/>
    </format>
    <format dxfId="1109">
      <pivotArea dataOnly="0" labelOnly="1" outline="0" axis="axisValues" fieldPosition="0"/>
    </format>
    <format dxfId="1108">
      <pivotArea dataOnly="0" labelOnly="1" fieldPosition="0">
        <references count="1">
          <reference field="20" count="0"/>
        </references>
      </pivotArea>
    </format>
    <format dxfId="1107">
      <pivotArea dataOnly="0" labelOnly="1" grandRow="1" outline="0" fieldPosition="0"/>
    </format>
    <format dxfId="1106">
      <pivotArea dataOnly="0" labelOnly="1" outline="0" axis="axisValues" fieldPosition="0"/>
    </format>
    <format dxfId="1105">
      <pivotArea type="all" dataOnly="0" outline="0" fieldPosition="0"/>
    </format>
    <format dxfId="1104">
      <pivotArea outline="0" collapsedLevelsAreSubtotals="1" fieldPosition="0"/>
    </format>
    <format dxfId="1103">
      <pivotArea field="20" type="button" dataOnly="0" labelOnly="1" outline="0" axis="axisRow" fieldPosition="0"/>
    </format>
    <format dxfId="1102">
      <pivotArea dataOnly="0" labelOnly="1" outline="0" axis="axisValues" fieldPosition="0"/>
    </format>
    <format dxfId="1101">
      <pivotArea dataOnly="0" labelOnly="1" fieldPosition="0">
        <references count="1">
          <reference field="20" count="0"/>
        </references>
      </pivotArea>
    </format>
    <format dxfId="1100">
      <pivotArea dataOnly="0" labelOnly="1" grandRow="1" outline="0" fieldPosition="0"/>
    </format>
    <format dxfId="1099">
      <pivotArea dataOnly="0" labelOnly="1" outline="0" axis="axisValues" fieldPosition="0"/>
    </format>
    <format dxfId="1098">
      <pivotArea dataOnly="0" labelOnly="1" outline="0" axis="axisValues" fieldPosition="0"/>
    </format>
    <format dxfId="1097">
      <pivotArea dataOnly="0" labelOnly="1" outline="0" axis="axisValues" fieldPosition="0"/>
    </format>
    <format dxfId="1096">
      <pivotArea type="all" dataOnly="0" outline="0" fieldPosition="0"/>
    </format>
    <format dxfId="1095">
      <pivotArea outline="0" collapsedLevelsAreSubtotals="1" fieldPosition="0"/>
    </format>
    <format dxfId="1094">
      <pivotArea field="20" type="button" dataOnly="0" labelOnly="1" outline="0" axis="axisRow" fieldPosition="0"/>
    </format>
    <format dxfId="1093">
      <pivotArea dataOnly="0" labelOnly="1" outline="0" axis="axisValues" fieldPosition="0"/>
    </format>
    <format dxfId="1092">
      <pivotArea dataOnly="0" labelOnly="1" fieldPosition="0">
        <references count="1">
          <reference field="20" count="0"/>
        </references>
      </pivotArea>
    </format>
    <format dxfId="1091">
      <pivotArea dataOnly="0" labelOnly="1" grandRow="1" outline="0" fieldPosition="0"/>
    </format>
    <format dxfId="1090">
      <pivotArea dataOnly="0" labelOnly="1" outline="0" axis="axisValues" fieldPosition="0"/>
    </format>
    <format dxfId="1089">
      <pivotArea type="all" dataOnly="0" outline="0" fieldPosition="0"/>
    </format>
    <format dxfId="1088">
      <pivotArea outline="0" collapsedLevelsAreSubtotals="1" fieldPosition="0"/>
    </format>
    <format dxfId="1087">
      <pivotArea field="20" type="button" dataOnly="0" labelOnly="1" outline="0" axis="axisRow" fieldPosition="0"/>
    </format>
    <format dxfId="1086">
      <pivotArea dataOnly="0" labelOnly="1" outline="0" axis="axisValues" fieldPosition="0"/>
    </format>
    <format dxfId="1085">
      <pivotArea dataOnly="0" labelOnly="1" fieldPosition="0">
        <references count="1">
          <reference field="20" count="0"/>
        </references>
      </pivotArea>
    </format>
    <format dxfId="1084">
      <pivotArea dataOnly="0" labelOnly="1" grandRow="1" outline="0" fieldPosition="0"/>
    </format>
    <format dxfId="1083">
      <pivotArea dataOnly="0" labelOnly="1" outline="0" axis="axisValues" fieldPosition="0"/>
    </format>
    <format dxfId="1082">
      <pivotArea type="all" dataOnly="0" outline="0" fieldPosition="0"/>
    </format>
    <format dxfId="1081">
      <pivotArea outline="0" collapsedLevelsAreSubtotals="1" fieldPosition="0"/>
    </format>
    <format dxfId="1080">
      <pivotArea field="20" type="button" dataOnly="0" labelOnly="1" outline="0" axis="axisRow" fieldPosition="0"/>
    </format>
    <format dxfId="1079">
      <pivotArea dataOnly="0" labelOnly="1" outline="0" axis="axisValues" fieldPosition="0"/>
    </format>
    <format dxfId="1078">
      <pivotArea dataOnly="0" labelOnly="1" fieldPosition="0">
        <references count="1">
          <reference field="20" count="0"/>
        </references>
      </pivotArea>
    </format>
    <format dxfId="1077">
      <pivotArea dataOnly="0" labelOnly="1" grandRow="1" outline="0" fieldPosition="0"/>
    </format>
    <format dxfId="1076">
      <pivotArea dataOnly="0" labelOnly="1" outline="0" axis="axisValues" fieldPosition="0"/>
    </format>
    <format dxfId="1075">
      <pivotArea type="all" dataOnly="0" outline="0" fieldPosition="0"/>
    </format>
    <format dxfId="1074">
      <pivotArea outline="0" collapsedLevelsAreSubtotals="1" fieldPosition="0"/>
    </format>
    <format dxfId="1073">
      <pivotArea field="20" type="button" dataOnly="0" labelOnly="1" outline="0" axis="axisRow" fieldPosition="0"/>
    </format>
    <format dxfId="1072">
      <pivotArea dataOnly="0" labelOnly="1" outline="0" axis="axisValues" fieldPosition="0"/>
    </format>
    <format dxfId="1071">
      <pivotArea dataOnly="0" labelOnly="1" fieldPosition="0">
        <references count="1">
          <reference field="20" count="0"/>
        </references>
      </pivotArea>
    </format>
    <format dxfId="1070">
      <pivotArea dataOnly="0" labelOnly="1" grandRow="1" outline="0" fieldPosition="0"/>
    </format>
    <format dxfId="1069">
      <pivotArea dataOnly="0" labelOnly="1" outline="0" axis="axisValues" fieldPosition="0"/>
    </format>
    <format dxfId="1068">
      <pivotArea type="all" dataOnly="0" outline="0" fieldPosition="0"/>
    </format>
    <format dxfId="1067">
      <pivotArea outline="0" collapsedLevelsAreSubtotals="1" fieldPosition="0"/>
    </format>
    <format dxfId="1066">
      <pivotArea field="20" type="button" dataOnly="0" labelOnly="1" outline="0" axis="axisRow" fieldPosition="0"/>
    </format>
    <format dxfId="1065">
      <pivotArea dataOnly="0" labelOnly="1" outline="0" axis="axisValues" fieldPosition="0"/>
    </format>
    <format dxfId="1064">
      <pivotArea dataOnly="0" labelOnly="1" fieldPosition="0">
        <references count="1">
          <reference field="20" count="0"/>
        </references>
      </pivotArea>
    </format>
    <format dxfId="1063">
      <pivotArea dataOnly="0" labelOnly="1" grandRow="1" outline="0" fieldPosition="0"/>
    </format>
    <format dxfId="1062">
      <pivotArea dataOnly="0" labelOnly="1" outline="0" axis="axisValues" fieldPosition="0"/>
    </format>
    <format dxfId="1061">
      <pivotArea type="all" dataOnly="0" outline="0" fieldPosition="0"/>
    </format>
    <format dxfId="1060">
      <pivotArea outline="0" collapsedLevelsAreSubtotals="1" fieldPosition="0"/>
    </format>
    <format dxfId="1059">
      <pivotArea field="20" type="button" dataOnly="0" labelOnly="1" outline="0" axis="axisRow" fieldPosition="0"/>
    </format>
    <format dxfId="1058">
      <pivotArea dataOnly="0" labelOnly="1" outline="0" axis="axisValues" fieldPosition="0"/>
    </format>
    <format dxfId="1057">
      <pivotArea dataOnly="0" labelOnly="1" fieldPosition="0">
        <references count="1">
          <reference field="20" count="0"/>
        </references>
      </pivotArea>
    </format>
    <format dxfId="1056">
      <pivotArea dataOnly="0" labelOnly="1" grandRow="1" outline="0" fieldPosition="0"/>
    </format>
    <format dxfId="1055">
      <pivotArea dataOnly="0" labelOnly="1" outline="0" axis="axisValues" fieldPosition="0"/>
    </format>
    <format dxfId="1054">
      <pivotArea type="all" dataOnly="0" outline="0" fieldPosition="0"/>
    </format>
    <format dxfId="1053">
      <pivotArea outline="0" collapsedLevelsAreSubtotals="1" fieldPosition="0"/>
    </format>
    <format dxfId="1052">
      <pivotArea field="20" type="button" dataOnly="0" labelOnly="1" outline="0" axis="axisRow" fieldPosition="0"/>
    </format>
    <format dxfId="1051">
      <pivotArea dataOnly="0" labelOnly="1" outline="0" axis="axisValues" fieldPosition="0"/>
    </format>
    <format dxfId="1050">
      <pivotArea dataOnly="0" labelOnly="1" fieldPosition="0">
        <references count="1">
          <reference field="20" count="0"/>
        </references>
      </pivotArea>
    </format>
    <format dxfId="1049">
      <pivotArea dataOnly="0" labelOnly="1" grandRow="1" outline="0" fieldPosition="0"/>
    </format>
    <format dxfId="1048">
      <pivotArea dataOnly="0" labelOnly="1" outline="0" axis="axisValues" fieldPosition="0"/>
    </format>
    <format dxfId="1047">
      <pivotArea type="all" dataOnly="0" outline="0" fieldPosition="0"/>
    </format>
    <format dxfId="1046">
      <pivotArea outline="0" collapsedLevelsAreSubtotals="1" fieldPosition="0"/>
    </format>
    <format dxfId="1045">
      <pivotArea field="20" type="button" dataOnly="0" labelOnly="1" outline="0" axis="axisRow" fieldPosition="0"/>
    </format>
    <format dxfId="1044">
      <pivotArea dataOnly="0" labelOnly="1" outline="0" axis="axisValues" fieldPosition="0"/>
    </format>
    <format dxfId="1043">
      <pivotArea dataOnly="0" labelOnly="1" fieldPosition="0">
        <references count="1">
          <reference field="20" count="0"/>
        </references>
      </pivotArea>
    </format>
    <format dxfId="1042">
      <pivotArea dataOnly="0" labelOnly="1" grandRow="1" outline="0" fieldPosition="0"/>
    </format>
    <format dxfId="1041">
      <pivotArea dataOnly="0" labelOnly="1" outline="0" axis="axisValues" fieldPosition="0"/>
    </format>
    <format dxfId="1040">
      <pivotArea type="all" dataOnly="0" outline="0" fieldPosition="0"/>
    </format>
    <format dxfId="1039">
      <pivotArea outline="0" collapsedLevelsAreSubtotals="1" fieldPosition="0"/>
    </format>
    <format dxfId="1038">
      <pivotArea field="20" type="button" dataOnly="0" labelOnly="1" outline="0" axis="axisRow" fieldPosition="0"/>
    </format>
    <format dxfId="1037">
      <pivotArea dataOnly="0" labelOnly="1" outline="0" axis="axisValues" fieldPosition="0"/>
    </format>
    <format dxfId="1036">
      <pivotArea dataOnly="0" labelOnly="1" fieldPosition="0">
        <references count="1">
          <reference field="20" count="0"/>
        </references>
      </pivotArea>
    </format>
    <format dxfId="1035">
      <pivotArea dataOnly="0" labelOnly="1" grandRow="1" outline="0" fieldPosition="0"/>
    </format>
    <format dxfId="1034">
      <pivotArea dataOnly="0" labelOnly="1" outline="0" axis="axisValues" fieldPosition="0"/>
    </format>
    <format dxfId="1033">
      <pivotArea type="all" dataOnly="0" outline="0" fieldPosition="0"/>
    </format>
    <format dxfId="1032">
      <pivotArea outline="0" collapsedLevelsAreSubtotals="1" fieldPosition="0"/>
    </format>
    <format dxfId="1031">
      <pivotArea field="20" type="button" dataOnly="0" labelOnly="1" outline="0" axis="axisRow" fieldPosition="0"/>
    </format>
    <format dxfId="1030">
      <pivotArea dataOnly="0" labelOnly="1" outline="0" axis="axisValues" fieldPosition="0"/>
    </format>
    <format dxfId="1029">
      <pivotArea dataOnly="0" labelOnly="1" fieldPosition="0">
        <references count="1">
          <reference field="20" count="0"/>
        </references>
      </pivotArea>
    </format>
    <format dxfId="1028">
      <pivotArea dataOnly="0" labelOnly="1" grandRow="1" outline="0" fieldPosition="0"/>
    </format>
    <format dxfId="1027">
      <pivotArea dataOnly="0" labelOnly="1" outline="0" axis="axisValues" fieldPosition="0"/>
    </format>
    <format dxfId="1026">
      <pivotArea type="all" dataOnly="0" outline="0" fieldPosition="0"/>
    </format>
    <format dxfId="1025">
      <pivotArea outline="0" collapsedLevelsAreSubtotals="1" fieldPosition="0"/>
    </format>
    <format dxfId="1024">
      <pivotArea field="20" type="button" dataOnly="0" labelOnly="1" outline="0" axis="axisRow" fieldPosition="0"/>
    </format>
    <format dxfId="1023">
      <pivotArea dataOnly="0" labelOnly="1" outline="0" axis="axisValues" fieldPosition="0"/>
    </format>
    <format dxfId="1022">
      <pivotArea dataOnly="0" labelOnly="1" fieldPosition="0">
        <references count="1">
          <reference field="20" count="0"/>
        </references>
      </pivotArea>
    </format>
    <format dxfId="1021">
      <pivotArea dataOnly="0" labelOnly="1" grandRow="1" outline="0" fieldPosition="0"/>
    </format>
    <format dxfId="1020">
      <pivotArea dataOnly="0" labelOnly="1" outline="0" axis="axisValues" fieldPosition="0"/>
    </format>
    <format dxfId="1019">
      <pivotArea type="all" dataOnly="0" outline="0" fieldPosition="0"/>
    </format>
    <format dxfId="1018">
      <pivotArea outline="0" collapsedLevelsAreSubtotals="1" fieldPosition="0"/>
    </format>
    <format dxfId="1017">
      <pivotArea field="20" type="button" dataOnly="0" labelOnly="1" outline="0" axis="axisRow" fieldPosition="0"/>
    </format>
    <format dxfId="1016">
      <pivotArea dataOnly="0" labelOnly="1" outline="0" axis="axisValues" fieldPosition="0"/>
    </format>
    <format dxfId="1015">
      <pivotArea dataOnly="0" labelOnly="1" fieldPosition="0">
        <references count="1">
          <reference field="20" count="0"/>
        </references>
      </pivotArea>
    </format>
    <format dxfId="1014">
      <pivotArea dataOnly="0" labelOnly="1" grandRow="1" outline="0" fieldPosition="0"/>
    </format>
    <format dxfId="1013">
      <pivotArea dataOnly="0" labelOnly="1" outline="0" axis="axisValues" fieldPosition="0"/>
    </format>
    <format dxfId="1012">
      <pivotArea type="all" dataOnly="0" outline="0" fieldPosition="0"/>
    </format>
    <format dxfId="1011">
      <pivotArea outline="0" collapsedLevelsAreSubtotals="1" fieldPosition="0"/>
    </format>
    <format dxfId="1010">
      <pivotArea field="20" type="button" dataOnly="0" labelOnly="1" outline="0" axis="axisRow" fieldPosition="0"/>
    </format>
    <format dxfId="1009">
      <pivotArea dataOnly="0" labelOnly="1" outline="0" axis="axisValues" fieldPosition="0"/>
    </format>
    <format dxfId="1008">
      <pivotArea dataOnly="0" labelOnly="1" fieldPosition="0">
        <references count="1">
          <reference field="20" count="0"/>
        </references>
      </pivotArea>
    </format>
    <format dxfId="1007">
      <pivotArea dataOnly="0" labelOnly="1" grandRow="1" outline="0" fieldPosition="0"/>
    </format>
    <format dxfId="1006">
      <pivotArea dataOnly="0" labelOnly="1" outline="0" axis="axisValues" fieldPosition="0"/>
    </format>
    <format dxfId="1005">
      <pivotArea type="all" dataOnly="0" outline="0" fieldPosition="0"/>
    </format>
    <format dxfId="1004">
      <pivotArea outline="0" collapsedLevelsAreSubtotals="1" fieldPosition="0"/>
    </format>
    <format dxfId="1003">
      <pivotArea field="20" type="button" dataOnly="0" labelOnly="1" outline="0" axis="axisRow" fieldPosition="0"/>
    </format>
    <format dxfId="1002">
      <pivotArea dataOnly="0" labelOnly="1" outline="0" axis="axisValues" fieldPosition="0"/>
    </format>
    <format dxfId="1001">
      <pivotArea dataOnly="0" labelOnly="1" fieldPosition="0">
        <references count="1">
          <reference field="20" count="0"/>
        </references>
      </pivotArea>
    </format>
    <format dxfId="1000">
      <pivotArea dataOnly="0" labelOnly="1" grandRow="1" outline="0" fieldPosition="0"/>
    </format>
    <format dxfId="999">
      <pivotArea dataOnly="0" labelOnly="1" outline="0" axis="axisValues" fieldPosition="0"/>
    </format>
    <format dxfId="998">
      <pivotArea type="all" dataOnly="0" outline="0" fieldPosition="0"/>
    </format>
    <format dxfId="997">
      <pivotArea outline="0" collapsedLevelsAreSubtotals="1" fieldPosition="0"/>
    </format>
    <format dxfId="996">
      <pivotArea field="20" type="button" dataOnly="0" labelOnly="1" outline="0" axis="axisRow" fieldPosition="0"/>
    </format>
    <format dxfId="995">
      <pivotArea dataOnly="0" labelOnly="1" outline="0" axis="axisValues" fieldPosition="0"/>
    </format>
    <format dxfId="994">
      <pivotArea dataOnly="0" labelOnly="1" fieldPosition="0">
        <references count="1">
          <reference field="20" count="0"/>
        </references>
      </pivotArea>
    </format>
    <format dxfId="993">
      <pivotArea dataOnly="0" labelOnly="1" grandRow="1" outline="0" fieldPosition="0"/>
    </format>
    <format dxfId="992">
      <pivotArea dataOnly="0" labelOnly="1" outline="0" axis="axisValues" fieldPosition="0"/>
    </format>
    <format dxfId="991">
      <pivotArea type="all" dataOnly="0" outline="0" fieldPosition="0"/>
    </format>
    <format dxfId="990">
      <pivotArea outline="0" collapsedLevelsAreSubtotals="1" fieldPosition="0"/>
    </format>
    <format dxfId="989">
      <pivotArea field="20" type="button" dataOnly="0" labelOnly="1" outline="0" axis="axisRow" fieldPosition="0"/>
    </format>
    <format dxfId="988">
      <pivotArea dataOnly="0" labelOnly="1" outline="0" axis="axisValues" fieldPosition="0"/>
    </format>
    <format dxfId="987">
      <pivotArea dataOnly="0" labelOnly="1" fieldPosition="0">
        <references count="1">
          <reference field="20" count="0"/>
        </references>
      </pivotArea>
    </format>
    <format dxfId="986">
      <pivotArea dataOnly="0" labelOnly="1" grandRow="1" outline="0" fieldPosition="0"/>
    </format>
    <format dxfId="985">
      <pivotArea dataOnly="0" labelOnly="1" outline="0" axis="axisValues" fieldPosition="0"/>
    </format>
    <format dxfId="984">
      <pivotArea grandRow="1" outline="0" collapsedLevelsAreSubtotals="1" fieldPosition="0"/>
    </format>
    <format dxfId="983">
      <pivotArea type="all" dataOnly="0" outline="0" fieldPosition="0"/>
    </format>
    <format dxfId="982">
      <pivotArea outline="0" collapsedLevelsAreSubtotals="1" fieldPosition="0"/>
    </format>
    <format dxfId="981">
      <pivotArea field="20" type="button" dataOnly="0" labelOnly="1" outline="0" axis="axisRow" fieldPosition="0"/>
    </format>
    <format dxfId="980">
      <pivotArea dataOnly="0" labelOnly="1" outline="0" axis="axisValues" fieldPosition="0"/>
    </format>
    <format dxfId="979">
      <pivotArea dataOnly="0" labelOnly="1" fieldPosition="0">
        <references count="1">
          <reference field="20" count="0"/>
        </references>
      </pivotArea>
    </format>
    <format dxfId="978">
      <pivotArea dataOnly="0" labelOnly="1" grandRow="1" outline="0" fieldPosition="0"/>
    </format>
    <format dxfId="977">
      <pivotArea dataOnly="0" labelOnly="1" outline="0" axis="axisValues" fieldPosition="0"/>
    </format>
    <format dxfId="976">
      <pivotArea type="all" dataOnly="0" outline="0" fieldPosition="0"/>
    </format>
    <format dxfId="975">
      <pivotArea outline="0" collapsedLevelsAreSubtotals="1" fieldPosition="0"/>
    </format>
    <format dxfId="974">
      <pivotArea field="20" type="button" dataOnly="0" labelOnly="1" outline="0" axis="axisRow" fieldPosition="0"/>
    </format>
    <format dxfId="973">
      <pivotArea dataOnly="0" labelOnly="1" outline="0" axis="axisValues" fieldPosition="0"/>
    </format>
    <format dxfId="972">
      <pivotArea dataOnly="0" labelOnly="1" fieldPosition="0">
        <references count="1">
          <reference field="20" count="0"/>
        </references>
      </pivotArea>
    </format>
    <format dxfId="971">
      <pivotArea dataOnly="0" labelOnly="1" grandRow="1" outline="0" fieldPosition="0"/>
    </format>
    <format dxfId="970">
      <pivotArea dataOnly="0" labelOnly="1" outline="0" axis="axisValues" fieldPosition="0"/>
    </format>
    <format dxfId="969">
      <pivotArea type="all" dataOnly="0" outline="0" fieldPosition="0"/>
    </format>
    <format dxfId="968">
      <pivotArea outline="0" collapsedLevelsAreSubtotals="1" fieldPosition="0"/>
    </format>
    <format dxfId="967">
      <pivotArea field="20" type="button" dataOnly="0" labelOnly="1" outline="0" axis="axisRow" fieldPosition="0"/>
    </format>
    <format dxfId="966">
      <pivotArea dataOnly="0" labelOnly="1" outline="0" axis="axisValues" fieldPosition="0"/>
    </format>
    <format dxfId="965">
      <pivotArea dataOnly="0" labelOnly="1" fieldPosition="0">
        <references count="1">
          <reference field="20" count="0"/>
        </references>
      </pivotArea>
    </format>
    <format dxfId="964">
      <pivotArea dataOnly="0" labelOnly="1" grandRow="1" outline="0" fieldPosition="0"/>
    </format>
    <format dxfId="963">
      <pivotArea dataOnly="0" labelOnly="1" outline="0" axis="axisValues" fieldPosition="0"/>
    </format>
    <format dxfId="962">
      <pivotArea dataOnly="0" labelOnly="1" fieldPosition="0">
        <references count="1">
          <reference field="20" count="0"/>
        </references>
      </pivotArea>
    </format>
    <format dxfId="961">
      <pivotArea dataOnly="0" labelOnly="1" outline="0" axis="axisValues" fieldPosition="0"/>
    </format>
    <format dxfId="960">
      <pivotArea dataOnly="0" labelOnly="1" outline="0" axis="axisValues" fieldPosition="0"/>
    </format>
    <format dxfId="959">
      <pivotArea grandRow="1" outline="0" collapsedLevelsAreSubtotals="1" fieldPosition="0"/>
    </format>
    <format dxfId="958">
      <pivotArea dataOnly="0" labelOnly="1" grandRow="1" outline="0" fieldPosition="0"/>
    </format>
    <format dxfId="957">
      <pivotArea field="20" type="button" dataOnly="0" labelOnly="1" outline="0" axis="axisRow" fieldPosition="0"/>
    </format>
    <format dxfId="956">
      <pivotArea field="20" type="button" dataOnly="0" labelOnly="1" outline="0" axis="axisRow" fieldPosition="0"/>
    </format>
    <format dxfId="955">
      <pivotArea field="20" type="button" dataOnly="0" labelOnly="1" outline="0" axis="axisRow" fieldPosition="0"/>
    </format>
    <format dxfId="954">
      <pivotArea field="20" type="button" dataOnly="0" labelOnly="1" outline="0" axis="axisRow" fieldPosition="0"/>
    </format>
    <format dxfId="953">
      <pivotArea dataOnly="0" labelOnly="1" outline="0" axis="axisValues" fieldPosition="0"/>
    </format>
    <format dxfId="952">
      <pivotArea dataOnly="0" labelOnly="1" outline="0" axis="axisValues" fieldPosition="0"/>
    </format>
    <format dxfId="951">
      <pivotArea type="all" dataOnly="0" outline="0" fieldPosition="0"/>
    </format>
    <format dxfId="950">
      <pivotArea outline="0" collapsedLevelsAreSubtotals="1" fieldPosition="0"/>
    </format>
    <format dxfId="949">
      <pivotArea field="20" type="button" dataOnly="0" labelOnly="1" outline="0" axis="axisRow" fieldPosition="0"/>
    </format>
    <format dxfId="948">
      <pivotArea dataOnly="0" labelOnly="1" outline="0" axis="axisValues" fieldPosition="0"/>
    </format>
    <format dxfId="947">
      <pivotArea dataOnly="0" labelOnly="1" fieldPosition="0">
        <references count="1">
          <reference field="20" count="0"/>
        </references>
      </pivotArea>
    </format>
    <format dxfId="946">
      <pivotArea dataOnly="0" labelOnly="1" grandRow="1" outline="0" fieldPosition="0"/>
    </format>
    <format dxfId="945">
      <pivotArea dataOnly="0" labelOnly="1" outline="0" axis="axisValues" fieldPosition="0"/>
    </format>
    <format dxfId="944">
      <pivotArea type="all" dataOnly="0" outline="0" fieldPosition="0"/>
    </format>
    <format dxfId="943">
      <pivotArea outline="0" collapsedLevelsAreSubtotals="1" fieldPosition="0"/>
    </format>
    <format dxfId="942">
      <pivotArea field="20" type="button" dataOnly="0" labelOnly="1" outline="0" axis="axisRow" fieldPosition="0"/>
    </format>
    <format dxfId="941">
      <pivotArea dataOnly="0" labelOnly="1" outline="0" axis="axisValues" fieldPosition="0"/>
    </format>
    <format dxfId="940">
      <pivotArea dataOnly="0" labelOnly="1" fieldPosition="0">
        <references count="1">
          <reference field="20" count="0"/>
        </references>
      </pivotArea>
    </format>
    <format dxfId="939">
      <pivotArea dataOnly="0" labelOnly="1" grandRow="1" outline="0" fieldPosition="0"/>
    </format>
    <format dxfId="938">
      <pivotArea dataOnly="0" labelOnly="1" outline="0" axis="axisValues" fieldPosition="0"/>
    </format>
    <format dxfId="937">
      <pivotArea type="all" dataOnly="0" outline="0" fieldPosition="0"/>
    </format>
    <format dxfId="936">
      <pivotArea outline="0" collapsedLevelsAreSubtotals="1" fieldPosition="0"/>
    </format>
    <format dxfId="935">
      <pivotArea field="20" type="button" dataOnly="0" labelOnly="1" outline="0" axis="axisRow" fieldPosition="0"/>
    </format>
    <format dxfId="934">
      <pivotArea dataOnly="0" labelOnly="1" outline="0" axis="axisValues" fieldPosition="0"/>
    </format>
    <format dxfId="933">
      <pivotArea dataOnly="0" labelOnly="1" fieldPosition="0">
        <references count="1">
          <reference field="20" count="0"/>
        </references>
      </pivotArea>
    </format>
    <format dxfId="932">
      <pivotArea dataOnly="0" labelOnly="1" grandRow="1" outline="0" fieldPosition="0"/>
    </format>
    <format dxfId="931">
      <pivotArea dataOnly="0" labelOnly="1" outline="0" axis="axisValues" fieldPosition="0"/>
    </format>
    <format dxfId="930">
      <pivotArea type="all" dataOnly="0" outline="0" fieldPosition="0"/>
    </format>
    <format dxfId="929">
      <pivotArea outline="0" collapsedLevelsAreSubtotals="1" fieldPosition="0"/>
    </format>
    <format dxfId="928">
      <pivotArea field="20" type="button" dataOnly="0" labelOnly="1" outline="0" axis="axisRow" fieldPosition="0"/>
    </format>
    <format dxfId="927">
      <pivotArea dataOnly="0" labelOnly="1" outline="0" axis="axisValues" fieldPosition="0"/>
    </format>
    <format dxfId="926">
      <pivotArea dataOnly="0" labelOnly="1" fieldPosition="0">
        <references count="1">
          <reference field="20" count="0"/>
        </references>
      </pivotArea>
    </format>
    <format dxfId="925">
      <pivotArea dataOnly="0" labelOnly="1" grandRow="1" outline="0" fieldPosition="0"/>
    </format>
    <format dxfId="924">
      <pivotArea dataOnly="0" labelOnly="1" outline="0" axis="axisValues" fieldPosition="0"/>
    </format>
    <format dxfId="923">
      <pivotArea type="all" dataOnly="0" outline="0" fieldPosition="0"/>
    </format>
    <format dxfId="922">
      <pivotArea outline="0" collapsedLevelsAreSubtotals="1" fieldPosition="0"/>
    </format>
    <format dxfId="921">
      <pivotArea field="20" type="button" dataOnly="0" labelOnly="1" outline="0" axis="axisRow" fieldPosition="0"/>
    </format>
    <format dxfId="920">
      <pivotArea dataOnly="0" labelOnly="1" outline="0" axis="axisValues" fieldPosition="0"/>
    </format>
    <format dxfId="919">
      <pivotArea dataOnly="0" labelOnly="1" fieldPosition="0">
        <references count="1">
          <reference field="20" count="0"/>
        </references>
      </pivotArea>
    </format>
    <format dxfId="918">
      <pivotArea dataOnly="0" labelOnly="1" grandRow="1" outline="0" fieldPosition="0"/>
    </format>
    <format dxfId="917">
      <pivotArea dataOnly="0" labelOnly="1" outline="0" axis="axisValues" fieldPosition="0"/>
    </format>
    <format dxfId="916">
      <pivotArea grandRow="1" outline="0" collapsedLevelsAreSubtotals="1" fieldPosition="0"/>
    </format>
    <format dxfId="915">
      <pivotArea dataOnly="0" labelOnly="1" grandRow="1" outline="0" fieldPosition="0"/>
    </format>
    <format dxfId="914">
      <pivotArea dataOnly="0" labelOnly="1" fieldPosition="0">
        <references count="1">
          <reference field="20" count="0"/>
        </references>
      </pivotArea>
    </format>
    <format dxfId="913">
      <pivotArea type="all" dataOnly="0" outline="0" fieldPosition="0"/>
    </format>
    <format dxfId="912">
      <pivotArea outline="0" collapsedLevelsAreSubtotals="1" fieldPosition="0"/>
    </format>
    <format dxfId="911">
      <pivotArea field="20" type="button" dataOnly="0" labelOnly="1" outline="0" axis="axisRow" fieldPosition="0"/>
    </format>
    <format dxfId="910">
      <pivotArea dataOnly="0" labelOnly="1" outline="0" axis="axisValues" fieldPosition="0"/>
    </format>
    <format dxfId="909">
      <pivotArea dataOnly="0" labelOnly="1" fieldPosition="0">
        <references count="1">
          <reference field="20" count="0"/>
        </references>
      </pivotArea>
    </format>
    <format dxfId="908">
      <pivotArea dataOnly="0" labelOnly="1" grandRow="1" outline="0" fieldPosition="0"/>
    </format>
    <format dxfId="907">
      <pivotArea dataOnly="0" labelOnly="1" outline="0" axis="axisValues" fieldPosition="0"/>
    </format>
    <format dxfId="906">
      <pivotArea type="all" dataOnly="0" outline="0" fieldPosition="0"/>
    </format>
    <format dxfId="905">
      <pivotArea outline="0" collapsedLevelsAreSubtotals="1" fieldPosition="0"/>
    </format>
    <format dxfId="904">
      <pivotArea field="20" type="button" dataOnly="0" labelOnly="1" outline="0" axis="axisRow" fieldPosition="0"/>
    </format>
    <format dxfId="903">
      <pivotArea dataOnly="0" labelOnly="1" outline="0" axis="axisValues" fieldPosition="0"/>
    </format>
    <format dxfId="902">
      <pivotArea dataOnly="0" labelOnly="1" fieldPosition="0">
        <references count="1">
          <reference field="20" count="0"/>
        </references>
      </pivotArea>
    </format>
    <format dxfId="901">
      <pivotArea dataOnly="0" labelOnly="1" grandRow="1" outline="0" fieldPosition="0"/>
    </format>
    <format dxfId="900">
      <pivotArea dataOnly="0" labelOnly="1" outline="0" axis="axisValues" fieldPosition="0"/>
    </format>
    <format dxfId="899">
      <pivotArea type="all" dataOnly="0" outline="0" fieldPosition="0"/>
    </format>
    <format dxfId="898">
      <pivotArea outline="0" collapsedLevelsAreSubtotals="1" fieldPosition="0"/>
    </format>
    <format dxfId="897">
      <pivotArea field="20" type="button" dataOnly="0" labelOnly="1" outline="0" axis="axisRow" fieldPosition="0"/>
    </format>
    <format dxfId="896">
      <pivotArea dataOnly="0" labelOnly="1" outline="0" axis="axisValues" fieldPosition="0"/>
    </format>
    <format dxfId="895">
      <pivotArea dataOnly="0" labelOnly="1" fieldPosition="0">
        <references count="1">
          <reference field="20" count="0"/>
        </references>
      </pivotArea>
    </format>
    <format dxfId="894">
      <pivotArea dataOnly="0" labelOnly="1" grandRow="1" outline="0" fieldPosition="0"/>
    </format>
    <format dxfId="893">
      <pivotArea dataOnly="0" labelOnly="1" outline="0" axis="axisValues" fieldPosition="0"/>
    </format>
    <format dxfId="892">
      <pivotArea type="all" dataOnly="0" outline="0" fieldPosition="0"/>
    </format>
    <format dxfId="891">
      <pivotArea outline="0" collapsedLevelsAreSubtotals="1" fieldPosition="0"/>
    </format>
    <format dxfId="890">
      <pivotArea field="20" type="button" dataOnly="0" labelOnly="1" outline="0" axis="axisRow" fieldPosition="0"/>
    </format>
    <format dxfId="889">
      <pivotArea dataOnly="0" labelOnly="1" outline="0" axis="axisValues" fieldPosition="0"/>
    </format>
    <format dxfId="888">
      <pivotArea dataOnly="0" labelOnly="1" fieldPosition="0">
        <references count="1">
          <reference field="20" count="0"/>
        </references>
      </pivotArea>
    </format>
    <format dxfId="887">
      <pivotArea dataOnly="0" labelOnly="1" grandRow="1" outline="0" fieldPosition="0"/>
    </format>
    <format dxfId="886">
      <pivotArea dataOnly="0" labelOnly="1" outline="0" axis="axisValues" fieldPosition="0"/>
    </format>
    <format dxfId="885">
      <pivotArea type="all" dataOnly="0" outline="0" fieldPosition="0"/>
    </format>
    <format dxfId="884">
      <pivotArea outline="0" collapsedLevelsAreSubtotals="1" fieldPosition="0"/>
    </format>
    <format dxfId="883">
      <pivotArea field="20" type="button" dataOnly="0" labelOnly="1" outline="0" axis="axisRow" fieldPosition="0"/>
    </format>
    <format dxfId="882">
      <pivotArea dataOnly="0" labelOnly="1" outline="0" axis="axisValues" fieldPosition="0"/>
    </format>
    <format dxfId="881">
      <pivotArea dataOnly="0" labelOnly="1" fieldPosition="0">
        <references count="1">
          <reference field="20" count="0"/>
        </references>
      </pivotArea>
    </format>
    <format dxfId="880">
      <pivotArea dataOnly="0" labelOnly="1" grandRow="1" outline="0" fieldPosition="0"/>
    </format>
    <format dxfId="879">
      <pivotArea dataOnly="0" labelOnly="1" outline="0" axis="axisValues" fieldPosition="0"/>
    </format>
    <format dxfId="878">
      <pivotArea type="all" dataOnly="0" outline="0" fieldPosition="0"/>
    </format>
    <format dxfId="877">
      <pivotArea outline="0" collapsedLevelsAreSubtotals="1" fieldPosition="0"/>
    </format>
    <format dxfId="876">
      <pivotArea field="20" type="button" dataOnly="0" labelOnly="1" outline="0" axis="axisRow" fieldPosition="0"/>
    </format>
    <format dxfId="875">
      <pivotArea dataOnly="0" labelOnly="1" outline="0" axis="axisValues" fieldPosition="0"/>
    </format>
    <format dxfId="874">
      <pivotArea dataOnly="0" labelOnly="1" fieldPosition="0">
        <references count="1">
          <reference field="20" count="0"/>
        </references>
      </pivotArea>
    </format>
    <format dxfId="873">
      <pivotArea dataOnly="0" labelOnly="1" grandRow="1" outline="0" fieldPosition="0"/>
    </format>
    <format dxfId="872">
      <pivotArea dataOnly="0" labelOnly="1" outline="0" axis="axisValues" fieldPosition="0"/>
    </format>
    <format dxfId="871">
      <pivotArea type="all" dataOnly="0" outline="0" fieldPosition="0"/>
    </format>
    <format dxfId="870">
      <pivotArea outline="0" collapsedLevelsAreSubtotals="1" fieldPosition="0"/>
    </format>
    <format dxfId="869">
      <pivotArea field="20" type="button" dataOnly="0" labelOnly="1" outline="0" axis="axisRow" fieldPosition="0"/>
    </format>
    <format dxfId="868">
      <pivotArea dataOnly="0" labelOnly="1" outline="0" axis="axisValues" fieldPosition="0"/>
    </format>
    <format dxfId="867">
      <pivotArea dataOnly="0" labelOnly="1" fieldPosition="0">
        <references count="1">
          <reference field="20" count="0"/>
        </references>
      </pivotArea>
    </format>
    <format dxfId="866">
      <pivotArea dataOnly="0" labelOnly="1" grandRow="1" outline="0" fieldPosition="0"/>
    </format>
    <format dxfId="865">
      <pivotArea dataOnly="0" labelOnly="1" outline="0" axis="axisValues" fieldPosition="0"/>
    </format>
    <format dxfId="864">
      <pivotArea type="all" dataOnly="0" outline="0" fieldPosition="0"/>
    </format>
    <format dxfId="863">
      <pivotArea outline="0" collapsedLevelsAreSubtotals="1" fieldPosition="0"/>
    </format>
    <format dxfId="862">
      <pivotArea field="20" type="button" dataOnly="0" labelOnly="1" outline="0" axis="axisRow" fieldPosition="0"/>
    </format>
    <format dxfId="861">
      <pivotArea dataOnly="0" labelOnly="1" outline="0" axis="axisValues" fieldPosition="0"/>
    </format>
    <format dxfId="860">
      <pivotArea dataOnly="0" labelOnly="1" fieldPosition="0">
        <references count="1">
          <reference field="20" count="0"/>
        </references>
      </pivotArea>
    </format>
    <format dxfId="859">
      <pivotArea dataOnly="0" labelOnly="1" grandRow="1" outline="0" fieldPosition="0"/>
    </format>
    <format dxfId="858">
      <pivotArea dataOnly="0" labelOnly="1" outline="0" axis="axisValues" fieldPosition="0"/>
    </format>
    <format dxfId="857">
      <pivotArea type="all" dataOnly="0" outline="0" fieldPosition="0"/>
    </format>
    <format dxfId="856">
      <pivotArea outline="0" collapsedLevelsAreSubtotals="1" fieldPosition="0"/>
    </format>
    <format dxfId="855">
      <pivotArea field="20" type="button" dataOnly="0" labelOnly="1" outline="0" axis="axisRow" fieldPosition="0"/>
    </format>
    <format dxfId="854">
      <pivotArea dataOnly="0" labelOnly="1" outline="0" axis="axisValues" fieldPosition="0"/>
    </format>
    <format dxfId="853">
      <pivotArea dataOnly="0" labelOnly="1" fieldPosition="0">
        <references count="1">
          <reference field="20" count="0"/>
        </references>
      </pivotArea>
    </format>
    <format dxfId="852">
      <pivotArea dataOnly="0" labelOnly="1" grandRow="1" outline="0" fieldPosition="0"/>
    </format>
    <format dxfId="851">
      <pivotArea dataOnly="0" labelOnly="1" outline="0" axis="axisValues" fieldPosition="0"/>
    </format>
    <format dxfId="850">
      <pivotArea type="all" dataOnly="0" outline="0" fieldPosition="0"/>
    </format>
    <format dxfId="849">
      <pivotArea outline="0" collapsedLevelsAreSubtotals="1" fieldPosition="0"/>
    </format>
    <format dxfId="848">
      <pivotArea field="20" type="button" dataOnly="0" labelOnly="1" outline="0" axis="axisRow" fieldPosition="0"/>
    </format>
    <format dxfId="847">
      <pivotArea dataOnly="0" labelOnly="1" outline="0" axis="axisValues" fieldPosition="0"/>
    </format>
    <format dxfId="846">
      <pivotArea dataOnly="0" labelOnly="1" fieldPosition="0">
        <references count="1">
          <reference field="20" count="0"/>
        </references>
      </pivotArea>
    </format>
    <format dxfId="845">
      <pivotArea dataOnly="0" labelOnly="1" grandRow="1" outline="0" fieldPosition="0"/>
    </format>
    <format dxfId="844">
      <pivotArea dataOnly="0" labelOnly="1" outline="0" axis="axisValues" fieldPosition="0"/>
    </format>
    <format dxfId="843">
      <pivotArea type="all" dataOnly="0" outline="0" fieldPosition="0"/>
    </format>
    <format dxfId="842">
      <pivotArea outline="0" collapsedLevelsAreSubtotals="1" fieldPosition="0"/>
    </format>
    <format dxfId="841">
      <pivotArea field="20" type="button" dataOnly="0" labelOnly="1" outline="0" axis="axisRow" fieldPosition="0"/>
    </format>
    <format dxfId="840">
      <pivotArea dataOnly="0" labelOnly="1" outline="0" axis="axisValues" fieldPosition="0"/>
    </format>
    <format dxfId="839">
      <pivotArea dataOnly="0" labelOnly="1" fieldPosition="0">
        <references count="1">
          <reference field="20" count="0"/>
        </references>
      </pivotArea>
    </format>
    <format dxfId="838">
      <pivotArea dataOnly="0" labelOnly="1" grandRow="1" outline="0" fieldPosition="0"/>
    </format>
    <format dxfId="837">
      <pivotArea dataOnly="0" labelOnly="1" outline="0" axis="axisValues" fieldPosition="0"/>
    </format>
    <format dxfId="836">
      <pivotArea type="all" dataOnly="0" outline="0" fieldPosition="0"/>
    </format>
    <format dxfId="835">
      <pivotArea outline="0" collapsedLevelsAreSubtotals="1" fieldPosition="0"/>
    </format>
    <format dxfId="834">
      <pivotArea field="20" type="button" dataOnly="0" labelOnly="1" outline="0" axis="axisRow" fieldPosition="0"/>
    </format>
    <format dxfId="833">
      <pivotArea dataOnly="0" labelOnly="1" outline="0" axis="axisValues" fieldPosition="0"/>
    </format>
    <format dxfId="832">
      <pivotArea dataOnly="0" labelOnly="1" fieldPosition="0">
        <references count="1">
          <reference field="20" count="0"/>
        </references>
      </pivotArea>
    </format>
    <format dxfId="831">
      <pivotArea dataOnly="0" labelOnly="1" grandRow="1" outline="0" fieldPosition="0"/>
    </format>
    <format dxfId="830">
      <pivotArea dataOnly="0" labelOnly="1" outline="0" axis="axisValues" fieldPosition="0"/>
    </format>
    <format dxfId="829">
      <pivotArea type="all" dataOnly="0" outline="0" fieldPosition="0"/>
    </format>
    <format dxfId="828">
      <pivotArea outline="0" collapsedLevelsAreSubtotals="1" fieldPosition="0"/>
    </format>
    <format dxfId="827">
      <pivotArea field="20" type="button" dataOnly="0" labelOnly="1" outline="0" axis="axisRow" fieldPosition="0"/>
    </format>
    <format dxfId="826">
      <pivotArea dataOnly="0" labelOnly="1" outline="0" axis="axisValues" fieldPosition="0"/>
    </format>
    <format dxfId="825">
      <pivotArea dataOnly="0" labelOnly="1" fieldPosition="0">
        <references count="1">
          <reference field="20" count="0"/>
        </references>
      </pivotArea>
    </format>
    <format dxfId="824">
      <pivotArea dataOnly="0" labelOnly="1" grandRow="1" outline="0" fieldPosition="0"/>
    </format>
    <format dxfId="823">
      <pivotArea dataOnly="0" labelOnly="1" outline="0" axis="axisValues" fieldPosition="0"/>
    </format>
    <format dxfId="822">
      <pivotArea type="all" dataOnly="0" outline="0" fieldPosition="0"/>
    </format>
    <format dxfId="821">
      <pivotArea outline="0" collapsedLevelsAreSubtotals="1" fieldPosition="0"/>
    </format>
    <format dxfId="820">
      <pivotArea field="20" type="button" dataOnly="0" labelOnly="1" outline="0" axis="axisRow" fieldPosition="0"/>
    </format>
    <format dxfId="819">
      <pivotArea dataOnly="0" labelOnly="1" outline="0" axis="axisValues" fieldPosition="0"/>
    </format>
    <format dxfId="818">
      <pivotArea dataOnly="0" labelOnly="1" fieldPosition="0">
        <references count="1">
          <reference field="20" count="0"/>
        </references>
      </pivotArea>
    </format>
    <format dxfId="817">
      <pivotArea dataOnly="0" labelOnly="1" grandRow="1" outline="0" fieldPosition="0"/>
    </format>
    <format dxfId="816">
      <pivotArea dataOnly="0" labelOnly="1" outline="0" axis="axisValues" fieldPosition="0"/>
    </format>
    <format dxfId="815">
      <pivotArea type="all" dataOnly="0" outline="0" fieldPosition="0"/>
    </format>
    <format dxfId="814">
      <pivotArea outline="0" collapsedLevelsAreSubtotals="1" fieldPosition="0"/>
    </format>
    <format dxfId="813">
      <pivotArea field="20" type="button" dataOnly="0" labelOnly="1" outline="0" axis="axisRow" fieldPosition="0"/>
    </format>
    <format dxfId="812">
      <pivotArea dataOnly="0" labelOnly="1" outline="0" axis="axisValues" fieldPosition="0"/>
    </format>
    <format dxfId="811">
      <pivotArea dataOnly="0" labelOnly="1" fieldPosition="0">
        <references count="1">
          <reference field="20" count="0"/>
        </references>
      </pivotArea>
    </format>
    <format dxfId="810">
      <pivotArea dataOnly="0" labelOnly="1" grandRow="1" outline="0" fieldPosition="0"/>
    </format>
    <format dxfId="809">
      <pivotArea dataOnly="0" labelOnly="1" outline="0" axis="axisValues" fieldPosition="0"/>
    </format>
    <format dxfId="808">
      <pivotArea type="all" dataOnly="0" outline="0" fieldPosition="0"/>
    </format>
    <format dxfId="807">
      <pivotArea outline="0" collapsedLevelsAreSubtotals="1" fieldPosition="0"/>
    </format>
    <format dxfId="806">
      <pivotArea field="20" type="button" dataOnly="0" labelOnly="1" outline="0" axis="axisRow" fieldPosition="0"/>
    </format>
    <format dxfId="805">
      <pivotArea dataOnly="0" labelOnly="1" outline="0" axis="axisValues" fieldPosition="0"/>
    </format>
    <format dxfId="804">
      <pivotArea dataOnly="0" labelOnly="1" fieldPosition="0">
        <references count="1">
          <reference field="20" count="0"/>
        </references>
      </pivotArea>
    </format>
    <format dxfId="803">
      <pivotArea dataOnly="0" labelOnly="1" grandRow="1" outline="0" fieldPosition="0"/>
    </format>
    <format dxfId="802">
      <pivotArea dataOnly="0" labelOnly="1" outline="0" axis="axisValues" fieldPosition="0"/>
    </format>
    <format dxfId="801">
      <pivotArea type="all" dataOnly="0" outline="0" fieldPosition="0"/>
    </format>
    <format dxfId="800">
      <pivotArea outline="0" collapsedLevelsAreSubtotals="1" fieldPosition="0"/>
    </format>
    <format dxfId="799">
      <pivotArea field="20" type="button" dataOnly="0" labelOnly="1" outline="0" axis="axisRow" fieldPosition="0"/>
    </format>
    <format dxfId="798">
      <pivotArea dataOnly="0" labelOnly="1" outline="0" axis="axisValues" fieldPosition="0"/>
    </format>
    <format dxfId="797">
      <pivotArea dataOnly="0" labelOnly="1" fieldPosition="0">
        <references count="1">
          <reference field="20" count="0"/>
        </references>
      </pivotArea>
    </format>
    <format dxfId="796">
      <pivotArea dataOnly="0" labelOnly="1" grandRow="1" outline="0" fieldPosition="0"/>
    </format>
    <format dxfId="795">
      <pivotArea dataOnly="0" labelOnly="1" outline="0" axis="axisValues" fieldPosition="0"/>
    </format>
    <format dxfId="794">
      <pivotArea type="all" dataOnly="0" outline="0" fieldPosition="0"/>
    </format>
    <format dxfId="793">
      <pivotArea outline="0" collapsedLevelsAreSubtotals="1" fieldPosition="0"/>
    </format>
    <format dxfId="792">
      <pivotArea field="20" type="button" dataOnly="0" labelOnly="1" outline="0" axis="axisRow" fieldPosition="0"/>
    </format>
    <format dxfId="791">
      <pivotArea dataOnly="0" labelOnly="1" outline="0" axis="axisValues" fieldPosition="0"/>
    </format>
    <format dxfId="790">
      <pivotArea dataOnly="0" labelOnly="1" fieldPosition="0">
        <references count="1">
          <reference field="20" count="0"/>
        </references>
      </pivotArea>
    </format>
    <format dxfId="789">
      <pivotArea dataOnly="0" labelOnly="1" grandRow="1" outline="0" fieldPosition="0"/>
    </format>
    <format dxfId="788">
      <pivotArea dataOnly="0" labelOnly="1" outline="0" axis="axisValues" fieldPosition="0"/>
    </format>
    <format dxfId="787">
      <pivotArea type="all" dataOnly="0" outline="0" fieldPosition="0"/>
    </format>
    <format dxfId="786">
      <pivotArea outline="0" collapsedLevelsAreSubtotals="1" fieldPosition="0"/>
    </format>
    <format dxfId="785">
      <pivotArea field="20" type="button" dataOnly="0" labelOnly="1" outline="0" axis="axisRow" fieldPosition="0"/>
    </format>
    <format dxfId="784">
      <pivotArea dataOnly="0" labelOnly="1" outline="0" axis="axisValues" fieldPosition="0"/>
    </format>
    <format dxfId="783">
      <pivotArea dataOnly="0" labelOnly="1" fieldPosition="0">
        <references count="1">
          <reference field="20" count="0"/>
        </references>
      </pivotArea>
    </format>
    <format dxfId="782">
      <pivotArea dataOnly="0" labelOnly="1" grandRow="1" outline="0" fieldPosition="0"/>
    </format>
    <format dxfId="781">
      <pivotArea dataOnly="0" labelOnly="1" outline="0" axis="axisValues" fieldPosition="0"/>
    </format>
    <format dxfId="780">
      <pivotArea type="all" dataOnly="0" outline="0" fieldPosition="0"/>
    </format>
    <format dxfId="779">
      <pivotArea outline="0" collapsedLevelsAreSubtotals="1" fieldPosition="0"/>
    </format>
    <format dxfId="778">
      <pivotArea field="20" type="button" dataOnly="0" labelOnly="1" outline="0" axis="axisRow" fieldPosition="0"/>
    </format>
    <format dxfId="777">
      <pivotArea dataOnly="0" labelOnly="1" outline="0" axis="axisValues" fieldPosition="0"/>
    </format>
    <format dxfId="776">
      <pivotArea dataOnly="0" labelOnly="1" fieldPosition="0">
        <references count="1">
          <reference field="20" count="0"/>
        </references>
      </pivotArea>
    </format>
    <format dxfId="775">
      <pivotArea dataOnly="0" labelOnly="1" grandRow="1" outline="0" fieldPosition="0"/>
    </format>
    <format dxfId="774">
      <pivotArea dataOnly="0" labelOnly="1" outline="0" axis="axisValues" fieldPosition="0"/>
    </format>
    <format dxfId="773">
      <pivotArea type="all" dataOnly="0" outline="0" fieldPosition="0"/>
    </format>
    <format dxfId="772">
      <pivotArea outline="0" collapsedLevelsAreSubtotals="1" fieldPosition="0"/>
    </format>
    <format dxfId="771">
      <pivotArea field="20" type="button" dataOnly="0" labelOnly="1" outline="0" axis="axisRow" fieldPosition="0"/>
    </format>
    <format dxfId="770">
      <pivotArea dataOnly="0" labelOnly="1" outline="0" axis="axisValues" fieldPosition="0"/>
    </format>
    <format dxfId="769">
      <pivotArea dataOnly="0" labelOnly="1" fieldPosition="0">
        <references count="1">
          <reference field="20" count="0"/>
        </references>
      </pivotArea>
    </format>
    <format dxfId="768">
      <pivotArea dataOnly="0" labelOnly="1" grandRow="1" outline="0" fieldPosition="0"/>
    </format>
    <format dxfId="767">
      <pivotArea dataOnly="0" labelOnly="1" outline="0" axis="axisValues" fieldPosition="0"/>
    </format>
    <format dxfId="766">
      <pivotArea outline="0" collapsedLevelsAreSubtotals="1" fieldPosition="0"/>
    </format>
    <format dxfId="765">
      <pivotArea type="all" dataOnly="0" outline="0" fieldPosition="0"/>
    </format>
    <format dxfId="764">
      <pivotArea outline="0" collapsedLevelsAreSubtotals="1" fieldPosition="0"/>
    </format>
    <format dxfId="763">
      <pivotArea field="20" type="button" dataOnly="0" labelOnly="1" outline="0" axis="axisRow" fieldPosition="0"/>
    </format>
    <format dxfId="762">
      <pivotArea dataOnly="0" labelOnly="1" outline="0" axis="axisValues" fieldPosition="0"/>
    </format>
    <format dxfId="761">
      <pivotArea dataOnly="0" labelOnly="1" fieldPosition="0">
        <references count="1">
          <reference field="20" count="0"/>
        </references>
      </pivotArea>
    </format>
    <format dxfId="760">
      <pivotArea dataOnly="0" labelOnly="1" grandRow="1" outline="0" fieldPosition="0"/>
    </format>
    <format dxfId="759">
      <pivotArea dataOnly="0" labelOnly="1" outline="0" axis="axisValues" fieldPosition="0"/>
    </format>
    <format dxfId="758">
      <pivotArea type="all" dataOnly="0" outline="0" fieldPosition="0"/>
    </format>
    <format dxfId="757">
      <pivotArea outline="0" collapsedLevelsAreSubtotals="1" fieldPosition="0"/>
    </format>
    <format dxfId="756">
      <pivotArea field="20" type="button" dataOnly="0" labelOnly="1" outline="0" axis="axisRow" fieldPosition="0"/>
    </format>
    <format dxfId="755">
      <pivotArea dataOnly="0" labelOnly="1" outline="0" axis="axisValues" fieldPosition="0"/>
    </format>
    <format dxfId="754">
      <pivotArea dataOnly="0" labelOnly="1" fieldPosition="0">
        <references count="1">
          <reference field="20" count="0"/>
        </references>
      </pivotArea>
    </format>
    <format dxfId="753">
      <pivotArea dataOnly="0" labelOnly="1" grandRow="1" outline="0" fieldPosition="0"/>
    </format>
    <format dxfId="752">
      <pivotArea dataOnly="0" labelOnly="1" outline="0" axis="axisValues" fieldPosition="0"/>
    </format>
    <format dxfId="751">
      <pivotArea dataOnly="0" labelOnly="1" outline="0" axis="axisValues" fieldPosition="0"/>
    </format>
    <format dxfId="750">
      <pivotArea dataOnly="0" labelOnly="1" outline="0" axis="axisValues" fieldPosition="0"/>
    </format>
    <format dxfId="749">
      <pivotArea type="all" dataOnly="0" outline="0" fieldPosition="0"/>
    </format>
    <format dxfId="748">
      <pivotArea outline="0" collapsedLevelsAreSubtotals="1" fieldPosition="0"/>
    </format>
    <format dxfId="747">
      <pivotArea field="20" type="button" dataOnly="0" labelOnly="1" outline="0" axis="axisRow" fieldPosition="0"/>
    </format>
    <format dxfId="746">
      <pivotArea dataOnly="0" labelOnly="1" outline="0" axis="axisValues" fieldPosition="0"/>
    </format>
    <format dxfId="745">
      <pivotArea dataOnly="0" labelOnly="1" fieldPosition="0">
        <references count="1">
          <reference field="20" count="0"/>
        </references>
      </pivotArea>
    </format>
    <format dxfId="744">
      <pivotArea dataOnly="0" labelOnly="1" grandRow="1" outline="0" fieldPosition="0"/>
    </format>
    <format dxfId="743">
      <pivotArea dataOnly="0" labelOnly="1" outline="0" axis="axisValues" fieldPosition="0"/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field="20" type="button" dataOnly="0" labelOnly="1" outline="0" axis="axisRow" fieldPosition="0"/>
    </format>
    <format dxfId="739">
      <pivotArea dataOnly="0" labelOnly="1" outline="0" axis="axisValues" fieldPosition="0"/>
    </format>
    <format dxfId="738">
      <pivotArea dataOnly="0" labelOnly="1" fieldPosition="0">
        <references count="1">
          <reference field="20" count="0"/>
        </references>
      </pivotArea>
    </format>
    <format dxfId="737">
      <pivotArea dataOnly="0" labelOnly="1" grandRow="1" outline="0" fieldPosition="0"/>
    </format>
    <format dxfId="736">
      <pivotArea dataOnly="0" labelOnly="1" outline="0" axis="axisValues" fieldPosition="0"/>
    </format>
    <format dxfId="735">
      <pivotArea type="all" dataOnly="0" outline="0" fieldPosition="0"/>
    </format>
    <format dxfId="734">
      <pivotArea outline="0" collapsedLevelsAreSubtotals="1" fieldPosition="0"/>
    </format>
    <format dxfId="733">
      <pivotArea field="20" type="button" dataOnly="0" labelOnly="1" outline="0" axis="axisRow" fieldPosition="0"/>
    </format>
    <format dxfId="732">
      <pivotArea dataOnly="0" labelOnly="1" outline="0" axis="axisValues" fieldPosition="0"/>
    </format>
    <format dxfId="731">
      <pivotArea dataOnly="0" labelOnly="1" fieldPosition="0">
        <references count="1">
          <reference field="20" count="0"/>
        </references>
      </pivotArea>
    </format>
    <format dxfId="730">
      <pivotArea dataOnly="0" labelOnly="1" grandRow="1" outline="0" fieldPosition="0"/>
    </format>
    <format dxfId="729">
      <pivotArea dataOnly="0" labelOnly="1" outline="0" axis="axisValues" fieldPosition="0"/>
    </format>
    <format dxfId="728">
      <pivotArea type="all" dataOnly="0" outline="0" fieldPosition="0"/>
    </format>
    <format dxfId="727">
      <pivotArea outline="0" collapsedLevelsAreSubtotals="1" fieldPosition="0"/>
    </format>
    <format dxfId="726">
      <pivotArea field="20" type="button" dataOnly="0" labelOnly="1" outline="0" axis="axisRow" fieldPosition="0"/>
    </format>
    <format dxfId="725">
      <pivotArea dataOnly="0" labelOnly="1" outline="0" axis="axisValues" fieldPosition="0"/>
    </format>
    <format dxfId="724">
      <pivotArea dataOnly="0" labelOnly="1" fieldPosition="0">
        <references count="1">
          <reference field="20" count="0"/>
        </references>
      </pivotArea>
    </format>
    <format dxfId="723">
      <pivotArea dataOnly="0" labelOnly="1" grandRow="1" outline="0" fieldPosition="0"/>
    </format>
    <format dxfId="722">
      <pivotArea dataOnly="0" labelOnly="1" outline="0" axis="axisValues" fieldPosition="0"/>
    </format>
    <format dxfId="721">
      <pivotArea type="all" dataOnly="0" outline="0" fieldPosition="0"/>
    </format>
    <format dxfId="720">
      <pivotArea outline="0" collapsedLevelsAreSubtotals="1" fieldPosition="0"/>
    </format>
    <format dxfId="719">
      <pivotArea field="20" type="button" dataOnly="0" labelOnly="1" outline="0" axis="axisRow" fieldPosition="0"/>
    </format>
    <format dxfId="718">
      <pivotArea dataOnly="0" labelOnly="1" outline="0" axis="axisValues" fieldPosition="0"/>
    </format>
    <format dxfId="717">
      <pivotArea dataOnly="0" labelOnly="1" fieldPosition="0">
        <references count="1">
          <reference field="20" count="0"/>
        </references>
      </pivotArea>
    </format>
    <format dxfId="716">
      <pivotArea dataOnly="0" labelOnly="1" grandRow="1" outline="0" fieldPosition="0"/>
    </format>
    <format dxfId="715">
      <pivotArea dataOnly="0" labelOnly="1" outline="0" axis="axisValues" fieldPosition="0"/>
    </format>
    <format dxfId="714">
      <pivotArea type="all" dataOnly="0" outline="0" fieldPosition="0"/>
    </format>
    <format dxfId="713">
      <pivotArea outline="0" collapsedLevelsAreSubtotals="1" fieldPosition="0"/>
    </format>
    <format dxfId="712">
      <pivotArea field="20" type="button" dataOnly="0" labelOnly="1" outline="0" axis="axisRow" fieldPosition="0"/>
    </format>
    <format dxfId="711">
      <pivotArea dataOnly="0" labelOnly="1" outline="0" axis="axisValues" fieldPosition="0"/>
    </format>
    <format dxfId="710">
      <pivotArea dataOnly="0" labelOnly="1" fieldPosition="0">
        <references count="1">
          <reference field="20" count="0"/>
        </references>
      </pivotArea>
    </format>
    <format dxfId="709">
      <pivotArea dataOnly="0" labelOnly="1" grandRow="1" outline="0" fieldPosition="0"/>
    </format>
    <format dxfId="708">
      <pivotArea dataOnly="0" labelOnly="1" outline="0" axis="axisValues" fieldPosition="0"/>
    </format>
    <format dxfId="707">
      <pivotArea type="all" dataOnly="0" outline="0" fieldPosition="0"/>
    </format>
    <format dxfId="706">
      <pivotArea outline="0" collapsedLevelsAreSubtotals="1" fieldPosition="0"/>
    </format>
    <format dxfId="705">
      <pivotArea field="20" type="button" dataOnly="0" labelOnly="1" outline="0" axis="axisRow" fieldPosition="0"/>
    </format>
    <format dxfId="704">
      <pivotArea dataOnly="0" labelOnly="1" outline="0" axis="axisValues" fieldPosition="0"/>
    </format>
    <format dxfId="703">
      <pivotArea dataOnly="0" labelOnly="1" fieldPosition="0">
        <references count="1">
          <reference field="20" count="0"/>
        </references>
      </pivotArea>
    </format>
    <format dxfId="702">
      <pivotArea dataOnly="0" labelOnly="1" grandRow="1" outline="0" fieldPosition="0"/>
    </format>
    <format dxfId="701">
      <pivotArea dataOnly="0" labelOnly="1" outline="0" axis="axisValues" fieldPosition="0"/>
    </format>
    <format dxfId="700">
      <pivotArea type="all" dataOnly="0" outline="0" fieldPosition="0"/>
    </format>
    <format dxfId="699">
      <pivotArea outline="0" collapsedLevelsAreSubtotals="1" fieldPosition="0"/>
    </format>
    <format dxfId="698">
      <pivotArea field="20" type="button" dataOnly="0" labelOnly="1" outline="0" axis="axisRow" fieldPosition="0"/>
    </format>
    <format dxfId="697">
      <pivotArea dataOnly="0" labelOnly="1" outline="0" axis="axisValues" fieldPosition="0"/>
    </format>
    <format dxfId="696">
      <pivotArea dataOnly="0" labelOnly="1" fieldPosition="0">
        <references count="1">
          <reference field="20" count="0"/>
        </references>
      </pivotArea>
    </format>
    <format dxfId="695">
      <pivotArea dataOnly="0" labelOnly="1" grandRow="1" outline="0" fieldPosition="0"/>
    </format>
    <format dxfId="694">
      <pivotArea dataOnly="0" labelOnly="1" outline="0" axis="axisValues" fieldPosition="0"/>
    </format>
    <format dxfId="693">
      <pivotArea type="all" dataOnly="0" outline="0" fieldPosition="0"/>
    </format>
    <format dxfId="692">
      <pivotArea outline="0" collapsedLevelsAreSubtotals="1" fieldPosition="0"/>
    </format>
    <format dxfId="691">
      <pivotArea field="20" type="button" dataOnly="0" labelOnly="1" outline="0" axis="axisRow" fieldPosition="0"/>
    </format>
    <format dxfId="690">
      <pivotArea dataOnly="0" labelOnly="1" outline="0" axis="axisValues" fieldPosition="0"/>
    </format>
    <format dxfId="689">
      <pivotArea dataOnly="0" labelOnly="1" fieldPosition="0">
        <references count="1">
          <reference field="20" count="0"/>
        </references>
      </pivotArea>
    </format>
    <format dxfId="688">
      <pivotArea dataOnly="0" labelOnly="1" grandRow="1" outline="0" fieldPosition="0"/>
    </format>
    <format dxfId="687">
      <pivotArea dataOnly="0" labelOnly="1" outline="0" axis="axisValues" fieldPosition="0"/>
    </format>
    <format dxfId="686">
      <pivotArea type="all" dataOnly="0" outline="0" fieldPosition="0"/>
    </format>
    <format dxfId="685">
      <pivotArea outline="0" collapsedLevelsAreSubtotals="1" fieldPosition="0"/>
    </format>
    <format dxfId="684">
      <pivotArea field="20" type="button" dataOnly="0" labelOnly="1" outline="0" axis="axisRow" fieldPosition="0"/>
    </format>
    <format dxfId="683">
      <pivotArea dataOnly="0" labelOnly="1" outline="0" axis="axisValues" fieldPosition="0"/>
    </format>
    <format dxfId="682">
      <pivotArea dataOnly="0" labelOnly="1" fieldPosition="0">
        <references count="1">
          <reference field="20" count="0"/>
        </references>
      </pivotArea>
    </format>
    <format dxfId="681">
      <pivotArea dataOnly="0" labelOnly="1" grandRow="1" outline="0" fieldPosition="0"/>
    </format>
    <format dxfId="680">
      <pivotArea dataOnly="0" labelOnly="1" outline="0" axis="axisValues" fieldPosition="0"/>
    </format>
    <format dxfId="679">
      <pivotArea type="all" dataOnly="0" outline="0" fieldPosition="0"/>
    </format>
    <format dxfId="678">
      <pivotArea outline="0" collapsedLevelsAreSubtotals="1" fieldPosition="0"/>
    </format>
    <format dxfId="677">
      <pivotArea field="20" type="button" dataOnly="0" labelOnly="1" outline="0" axis="axisRow" fieldPosition="0"/>
    </format>
    <format dxfId="676">
      <pivotArea dataOnly="0" labelOnly="1" outline="0" axis="axisValues" fieldPosition="0"/>
    </format>
    <format dxfId="675">
      <pivotArea dataOnly="0" labelOnly="1" fieldPosition="0">
        <references count="1">
          <reference field="20" count="0"/>
        </references>
      </pivotArea>
    </format>
    <format dxfId="674">
      <pivotArea dataOnly="0" labelOnly="1" grandRow="1" outline="0" fieldPosition="0"/>
    </format>
    <format dxfId="673">
      <pivotArea type="all" dataOnly="0" outline="0" fieldPosition="0"/>
    </format>
    <format dxfId="672">
      <pivotArea outline="0" collapsedLevelsAreSubtotals="1" fieldPosition="0"/>
    </format>
    <format dxfId="671">
      <pivotArea field="20" type="button" dataOnly="0" labelOnly="1" outline="0" axis="axisRow" fieldPosition="0"/>
    </format>
    <format dxfId="670">
      <pivotArea dataOnly="0" labelOnly="1" outline="0" axis="axisValues" fieldPosition="0"/>
    </format>
    <format dxfId="669">
      <pivotArea dataOnly="0" labelOnly="1" fieldPosition="0">
        <references count="1">
          <reference field="20" count="0"/>
        </references>
      </pivotArea>
    </format>
    <format dxfId="668">
      <pivotArea dataOnly="0" labelOnly="1" grandRow="1" outline="0" fieldPosition="0"/>
    </format>
    <format dxfId="667">
      <pivotArea dataOnly="0" labelOnly="1" outline="0" axis="axisValues" fieldPosition="0"/>
    </format>
    <format dxfId="666">
      <pivotArea type="all" dataOnly="0" outline="0" fieldPosition="0"/>
    </format>
    <format dxfId="665">
      <pivotArea outline="0" collapsedLevelsAreSubtotals="1" fieldPosition="0"/>
    </format>
    <format dxfId="664">
      <pivotArea field="20" type="button" dataOnly="0" labelOnly="1" outline="0" axis="axisRow" fieldPosition="0"/>
    </format>
    <format dxfId="663">
      <pivotArea dataOnly="0" labelOnly="1" outline="0" axis="axisValues" fieldPosition="0"/>
    </format>
    <format dxfId="662">
      <pivotArea dataOnly="0" labelOnly="1" fieldPosition="0">
        <references count="1">
          <reference field="20" count="0"/>
        </references>
      </pivotArea>
    </format>
    <format dxfId="661">
      <pivotArea dataOnly="0" labelOnly="1" grandRow="1" outline="0" fieldPosition="0"/>
    </format>
    <format dxfId="660">
      <pivotArea dataOnly="0" labelOnly="1" outline="0" axis="axisValues" fieldPosition="0"/>
    </format>
    <format dxfId="659">
      <pivotArea type="all" dataOnly="0" outline="0" fieldPosition="0"/>
    </format>
    <format dxfId="658">
      <pivotArea outline="0" collapsedLevelsAreSubtotals="1" fieldPosition="0"/>
    </format>
    <format dxfId="657">
      <pivotArea field="20" type="button" dataOnly="0" labelOnly="1" outline="0" axis="axisRow" fieldPosition="0"/>
    </format>
    <format dxfId="656">
      <pivotArea dataOnly="0" labelOnly="1" outline="0" axis="axisValues" fieldPosition="0"/>
    </format>
    <format dxfId="655">
      <pivotArea dataOnly="0" labelOnly="1" fieldPosition="0">
        <references count="1">
          <reference field="20" count="0"/>
        </references>
      </pivotArea>
    </format>
    <format dxfId="654">
      <pivotArea dataOnly="0" labelOnly="1" grandRow="1" outline="0" fieldPosition="0"/>
    </format>
    <format dxfId="653">
      <pivotArea dataOnly="0" labelOnly="1" outline="0" axis="axisValues" fieldPosition="0"/>
    </format>
    <format dxfId="652">
      <pivotArea field="20" type="button" dataOnly="0" labelOnly="1" outline="0" axis="axisRow" fieldPosition="0"/>
    </format>
    <format dxfId="651">
      <pivotArea dataOnly="0" labelOnly="1" outline="0" axis="axisValues" fieldPosition="0"/>
    </format>
    <format dxfId="650">
      <pivotArea dataOnly="0" labelOnly="1" outline="0" axis="axisValues" fieldPosition="0"/>
    </format>
    <format dxfId="649">
      <pivotArea type="all" dataOnly="0" outline="0" fieldPosition="0"/>
    </format>
    <format dxfId="648">
      <pivotArea outline="0" collapsedLevelsAreSubtotals="1" fieldPosition="0"/>
    </format>
    <format dxfId="647">
      <pivotArea field="20" type="button" dataOnly="0" labelOnly="1" outline="0" axis="axisRow" fieldPosition="0"/>
    </format>
    <format dxfId="646">
      <pivotArea dataOnly="0" labelOnly="1" outline="0" axis="axisValues" fieldPosition="0"/>
    </format>
    <format dxfId="645">
      <pivotArea dataOnly="0" labelOnly="1" fieldPosition="0">
        <references count="1">
          <reference field="20" count="0"/>
        </references>
      </pivotArea>
    </format>
    <format dxfId="644">
      <pivotArea dataOnly="0" labelOnly="1" grandRow="1" outline="0" fieldPosition="0"/>
    </format>
    <format dxfId="643">
      <pivotArea dataOnly="0" labelOnly="1" outline="0" axis="axisValues" fieldPosition="0"/>
    </format>
    <format dxfId="642">
      <pivotArea dataOnly="0" labelOnly="1" fieldPosition="0">
        <references count="1">
          <reference field="20" count="0"/>
        </references>
      </pivotArea>
    </format>
    <format dxfId="641">
      <pivotArea dataOnly="0" labelOnly="1" fieldPosition="0">
        <references count="1">
          <reference field="20" count="0"/>
        </references>
      </pivotArea>
    </format>
    <format dxfId="640">
      <pivotArea dataOnly="0" labelOnly="1" fieldPosition="0">
        <references count="1">
          <reference field="20" count="0"/>
        </references>
      </pivotArea>
    </format>
    <format dxfId="639">
      <pivotArea dataOnly="0" labelOnly="1" fieldPosition="0">
        <references count="1">
          <reference field="20" count="0"/>
        </references>
      </pivotArea>
    </format>
    <format dxfId="638">
      <pivotArea dataOnly="0" labelOnly="1" fieldPosition="0">
        <references count="1">
          <reference field="20" count="0"/>
        </references>
      </pivotArea>
    </format>
    <format dxfId="637">
      <pivotArea type="all" dataOnly="0" outline="0" fieldPosition="0"/>
    </format>
    <format dxfId="636">
      <pivotArea outline="0" collapsedLevelsAreSubtotals="1" fieldPosition="0"/>
    </format>
    <format dxfId="635">
      <pivotArea field="20" type="button" dataOnly="0" labelOnly="1" outline="0" axis="axisRow" fieldPosition="0"/>
    </format>
    <format dxfId="634">
      <pivotArea dataOnly="0" labelOnly="1" outline="0" axis="axisValues" fieldPosition="0"/>
    </format>
    <format dxfId="633">
      <pivotArea dataOnly="0" labelOnly="1" fieldPosition="0">
        <references count="1">
          <reference field="20" count="0"/>
        </references>
      </pivotArea>
    </format>
    <format dxfId="632">
      <pivotArea dataOnly="0" labelOnly="1" grandRow="1" outline="0" fieldPosition="0"/>
    </format>
    <format dxfId="631">
      <pivotArea dataOnly="0" labelOnly="1" outline="0" axis="axisValues" fieldPosition="0"/>
    </format>
    <format dxfId="630">
      <pivotArea type="all" dataOnly="0" outline="0" fieldPosition="0"/>
    </format>
    <format dxfId="629">
      <pivotArea outline="0" collapsedLevelsAreSubtotals="1" fieldPosition="0"/>
    </format>
    <format dxfId="628">
      <pivotArea field="20" type="button" dataOnly="0" labelOnly="1" outline="0" axis="axisRow" fieldPosition="0"/>
    </format>
    <format dxfId="627">
      <pivotArea dataOnly="0" labelOnly="1" outline="0" axis="axisValues" fieldPosition="0"/>
    </format>
    <format dxfId="626">
      <pivotArea dataOnly="0" labelOnly="1" fieldPosition="0">
        <references count="1">
          <reference field="20" count="0"/>
        </references>
      </pivotArea>
    </format>
    <format dxfId="625">
      <pivotArea dataOnly="0" labelOnly="1" grandRow="1" outline="0" fieldPosition="0"/>
    </format>
    <format dxfId="624">
      <pivotArea dataOnly="0" labelOnly="1" outline="0" axis="axisValues" fieldPosition="0"/>
    </format>
    <format dxfId="623">
      <pivotArea type="all" dataOnly="0" outline="0" fieldPosition="0"/>
    </format>
    <format dxfId="622">
      <pivotArea outline="0" collapsedLevelsAreSubtotals="1" fieldPosition="0"/>
    </format>
    <format dxfId="621">
      <pivotArea field="20" type="button" dataOnly="0" labelOnly="1" outline="0" axis="axisRow" fieldPosition="0"/>
    </format>
    <format dxfId="620">
      <pivotArea dataOnly="0" labelOnly="1" outline="0" axis="axisValues" fieldPosition="0"/>
    </format>
    <format dxfId="619">
      <pivotArea dataOnly="0" labelOnly="1" fieldPosition="0">
        <references count="1">
          <reference field="20" count="0"/>
        </references>
      </pivotArea>
    </format>
    <format dxfId="618">
      <pivotArea dataOnly="0" labelOnly="1" grandRow="1" outline="0" fieldPosition="0"/>
    </format>
    <format dxfId="617">
      <pivotArea dataOnly="0" labelOnly="1" outline="0" axis="axisValues" fieldPosition="0"/>
    </format>
    <format dxfId="616">
      <pivotArea type="all" dataOnly="0" outline="0" fieldPosition="0"/>
    </format>
    <format dxfId="615">
      <pivotArea outline="0" collapsedLevelsAreSubtotals="1" fieldPosition="0"/>
    </format>
    <format dxfId="614">
      <pivotArea field="20" type="button" dataOnly="0" labelOnly="1" outline="0" axis="axisRow" fieldPosition="0"/>
    </format>
    <format dxfId="613">
      <pivotArea dataOnly="0" labelOnly="1" outline="0" axis="axisValues" fieldPosition="0"/>
    </format>
    <format dxfId="612">
      <pivotArea dataOnly="0" labelOnly="1" fieldPosition="0">
        <references count="1">
          <reference field="20" count="0"/>
        </references>
      </pivotArea>
    </format>
    <format dxfId="611">
      <pivotArea dataOnly="0" labelOnly="1" grandRow="1" outline="0" fieldPosition="0"/>
    </format>
    <format dxfId="610">
      <pivotArea dataOnly="0" labelOnly="1" outline="0" axis="axisValues" fieldPosition="0"/>
    </format>
    <format dxfId="609">
      <pivotArea type="all" dataOnly="0" outline="0" fieldPosition="0"/>
    </format>
    <format dxfId="608">
      <pivotArea outline="0" collapsedLevelsAreSubtotals="1" fieldPosition="0"/>
    </format>
    <format dxfId="607">
      <pivotArea field="20" type="button" dataOnly="0" labelOnly="1" outline="0" axis="axisRow" fieldPosition="0"/>
    </format>
    <format dxfId="606">
      <pivotArea dataOnly="0" labelOnly="1" outline="0" axis="axisValues" fieldPosition="0"/>
    </format>
    <format dxfId="605">
      <pivotArea dataOnly="0" labelOnly="1" fieldPosition="0">
        <references count="1">
          <reference field="20" count="0"/>
        </references>
      </pivotArea>
    </format>
    <format dxfId="604">
      <pivotArea dataOnly="0" labelOnly="1" grandRow="1" outline="0" fieldPosition="0"/>
    </format>
    <format dxfId="603">
      <pivotArea dataOnly="0" labelOnly="1" outline="0" axis="axisValues" fieldPosition="0"/>
    </format>
    <format dxfId="602">
      <pivotArea type="all" dataOnly="0" outline="0" fieldPosition="0"/>
    </format>
    <format dxfId="601">
      <pivotArea outline="0" collapsedLevelsAreSubtotals="1" fieldPosition="0"/>
    </format>
    <format dxfId="600">
      <pivotArea field="20" type="button" dataOnly="0" labelOnly="1" outline="0" axis="axisRow" fieldPosition="0"/>
    </format>
    <format dxfId="599">
      <pivotArea dataOnly="0" labelOnly="1" outline="0" axis="axisValues" fieldPosition="0"/>
    </format>
    <format dxfId="598">
      <pivotArea dataOnly="0" labelOnly="1" fieldPosition="0">
        <references count="1">
          <reference field="20" count="0"/>
        </references>
      </pivotArea>
    </format>
    <format dxfId="597">
      <pivotArea dataOnly="0" labelOnly="1" grandRow="1" outline="0" fieldPosition="0"/>
    </format>
    <format dxfId="596">
      <pivotArea dataOnly="0" labelOnly="1" outline="0" axis="axisValues" fieldPosition="0"/>
    </format>
    <format dxfId="595">
      <pivotArea type="all" dataOnly="0" outline="0" fieldPosition="0"/>
    </format>
    <format dxfId="594">
      <pivotArea outline="0" collapsedLevelsAreSubtotals="1" fieldPosition="0"/>
    </format>
    <format dxfId="593">
      <pivotArea field="20" type="button" dataOnly="0" labelOnly="1" outline="0" axis="axisRow" fieldPosition="0"/>
    </format>
    <format dxfId="592">
      <pivotArea dataOnly="0" labelOnly="1" outline="0" axis="axisValues" fieldPosition="0"/>
    </format>
    <format dxfId="591">
      <pivotArea dataOnly="0" labelOnly="1" fieldPosition="0">
        <references count="1">
          <reference field="20" count="0"/>
        </references>
      </pivotArea>
    </format>
    <format dxfId="590">
      <pivotArea dataOnly="0" labelOnly="1" grandRow="1" outline="0" fieldPosition="0"/>
    </format>
    <format dxfId="589">
      <pivotArea dataOnly="0" labelOnly="1" outline="0" axis="axisValues" fieldPosition="0"/>
    </format>
    <format dxfId="588">
      <pivotArea type="all" dataOnly="0" outline="0" fieldPosition="0"/>
    </format>
    <format dxfId="587">
      <pivotArea outline="0" collapsedLevelsAreSubtotals="1" fieldPosition="0"/>
    </format>
    <format dxfId="586">
      <pivotArea field="20" type="button" dataOnly="0" labelOnly="1" outline="0" axis="axisRow" fieldPosition="0"/>
    </format>
    <format dxfId="585">
      <pivotArea dataOnly="0" labelOnly="1" outline="0" axis="axisValues" fieldPosition="0"/>
    </format>
    <format dxfId="584">
      <pivotArea dataOnly="0" labelOnly="1" fieldPosition="0">
        <references count="1">
          <reference field="20" count="0"/>
        </references>
      </pivotArea>
    </format>
    <format dxfId="583">
      <pivotArea dataOnly="0" labelOnly="1" grandRow="1" outline="0" fieldPosition="0"/>
    </format>
    <format dxfId="582">
      <pivotArea dataOnly="0" labelOnly="1" outline="0" axis="axisValues" fieldPosition="0"/>
    </format>
    <format dxfId="581">
      <pivotArea type="all" dataOnly="0" outline="0" fieldPosition="0"/>
    </format>
    <format dxfId="580">
      <pivotArea outline="0" collapsedLevelsAreSubtotals="1" fieldPosition="0"/>
    </format>
    <format dxfId="579">
      <pivotArea field="20" type="button" dataOnly="0" labelOnly="1" outline="0" axis="axisRow" fieldPosition="0"/>
    </format>
    <format dxfId="578">
      <pivotArea dataOnly="0" labelOnly="1" outline="0" axis="axisValues" fieldPosition="0"/>
    </format>
    <format dxfId="577">
      <pivotArea dataOnly="0" labelOnly="1" fieldPosition="0">
        <references count="1">
          <reference field="20" count="0"/>
        </references>
      </pivotArea>
    </format>
    <format dxfId="576">
      <pivotArea dataOnly="0" labelOnly="1" grandRow="1" outline="0" fieldPosition="0"/>
    </format>
    <format dxfId="575">
      <pivotArea dataOnly="0" labelOnly="1" outline="0" axis="axisValues" fieldPosition="0"/>
    </format>
    <format dxfId="574">
      <pivotArea type="all" dataOnly="0" outline="0" fieldPosition="0"/>
    </format>
    <format dxfId="573">
      <pivotArea outline="0" collapsedLevelsAreSubtotals="1" fieldPosition="0"/>
    </format>
    <format dxfId="572">
      <pivotArea field="20" type="button" dataOnly="0" labelOnly="1" outline="0" axis="axisRow" fieldPosition="0"/>
    </format>
    <format dxfId="571">
      <pivotArea dataOnly="0" labelOnly="1" outline="0" axis="axisValues" fieldPosition="0"/>
    </format>
    <format dxfId="570">
      <pivotArea dataOnly="0" labelOnly="1" fieldPosition="0">
        <references count="1">
          <reference field="20" count="0"/>
        </references>
      </pivotArea>
    </format>
    <format dxfId="569">
      <pivotArea dataOnly="0" labelOnly="1" grandRow="1" outline="0" fieldPosition="0"/>
    </format>
    <format dxfId="568">
      <pivotArea dataOnly="0" labelOnly="1" outline="0" axis="axisValues" fieldPosition="0"/>
    </format>
    <format dxfId="567">
      <pivotArea type="all" dataOnly="0" outline="0" fieldPosition="0"/>
    </format>
    <format dxfId="566">
      <pivotArea outline="0" collapsedLevelsAreSubtotals="1" fieldPosition="0"/>
    </format>
    <format dxfId="565">
      <pivotArea field="20" type="button" dataOnly="0" labelOnly="1" outline="0" axis="axisRow" fieldPosition="0"/>
    </format>
    <format dxfId="564">
      <pivotArea dataOnly="0" labelOnly="1" outline="0" axis="axisValues" fieldPosition="0"/>
    </format>
    <format dxfId="563">
      <pivotArea dataOnly="0" labelOnly="1" fieldPosition="0">
        <references count="1">
          <reference field="20" count="0"/>
        </references>
      </pivotArea>
    </format>
    <format dxfId="562">
      <pivotArea dataOnly="0" labelOnly="1" grandRow="1" outline="0" fieldPosition="0"/>
    </format>
    <format dxfId="561">
      <pivotArea dataOnly="0" labelOnly="1" outline="0" axis="axisValues" fieldPosition="0"/>
    </format>
    <format dxfId="560">
      <pivotArea type="all" dataOnly="0" outline="0" fieldPosition="0"/>
    </format>
    <format dxfId="559">
      <pivotArea outline="0" collapsedLevelsAreSubtotals="1" fieldPosition="0"/>
    </format>
    <format dxfId="558">
      <pivotArea field="20" type="button" dataOnly="0" labelOnly="1" outline="0" axis="axisRow" fieldPosition="0"/>
    </format>
    <format dxfId="557">
      <pivotArea dataOnly="0" labelOnly="1" outline="0" axis="axisValues" fieldPosition="0"/>
    </format>
    <format dxfId="556">
      <pivotArea dataOnly="0" labelOnly="1" fieldPosition="0">
        <references count="1">
          <reference field="20" count="0"/>
        </references>
      </pivotArea>
    </format>
    <format dxfId="555">
      <pivotArea dataOnly="0" labelOnly="1" grandRow="1" outline="0" fieldPosition="0"/>
    </format>
    <format dxfId="554">
      <pivotArea dataOnly="0" labelOnly="1" outline="0" axis="axisValues" fieldPosition="0"/>
    </format>
  </format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Vaishak.P_1@philips.com" TargetMode="External"/><Relationship Id="rId13" Type="http://schemas.openxmlformats.org/officeDocument/2006/relationships/hyperlink" Target="mailto:Arshad.Shaikh@philips.com" TargetMode="External"/><Relationship Id="rId3" Type="http://schemas.openxmlformats.org/officeDocument/2006/relationships/hyperlink" Target="mailto:guru.murthy@philips.com" TargetMode="External"/><Relationship Id="rId7" Type="http://schemas.openxmlformats.org/officeDocument/2006/relationships/hyperlink" Target="mailto:guru.murthy@philips.com" TargetMode="External"/><Relationship Id="rId12" Type="http://schemas.openxmlformats.org/officeDocument/2006/relationships/hyperlink" Target="mailto:niteen.tikone@philips.com" TargetMode="External"/><Relationship Id="rId2" Type="http://schemas.openxmlformats.org/officeDocument/2006/relationships/hyperlink" Target="mailto:veena.jade@philips.com" TargetMode="External"/><Relationship Id="rId1" Type="http://schemas.openxmlformats.org/officeDocument/2006/relationships/hyperlink" Target="mailto:Yogaraj.H@philips.com" TargetMode="External"/><Relationship Id="rId6" Type="http://schemas.openxmlformats.org/officeDocument/2006/relationships/hyperlink" Target="mailto:guru.murthy@philips.com" TargetMode="External"/><Relationship Id="rId11" Type="http://schemas.openxmlformats.org/officeDocument/2006/relationships/hyperlink" Target="mailto:SARATH.KRISHNA@philips.com" TargetMode="External"/><Relationship Id="rId5" Type="http://schemas.openxmlformats.org/officeDocument/2006/relationships/hyperlink" Target="mailto:guru.murthy@philips.com" TargetMode="External"/><Relationship Id="rId15" Type="http://schemas.openxmlformats.org/officeDocument/2006/relationships/printerSettings" Target="../printerSettings/printerSettings8.bin"/><Relationship Id="rId10" Type="http://schemas.openxmlformats.org/officeDocument/2006/relationships/hyperlink" Target="mailto:Pavithran.N@philips.com" TargetMode="External"/><Relationship Id="rId4" Type="http://schemas.openxmlformats.org/officeDocument/2006/relationships/hyperlink" Target="mailto:guru.murthy@philips.com" TargetMode="External"/><Relationship Id="rId9" Type="http://schemas.openxmlformats.org/officeDocument/2006/relationships/hyperlink" Target="mailto:Ayyarajathurai.R@philips.com" TargetMode="External"/><Relationship Id="rId14" Type="http://schemas.openxmlformats.org/officeDocument/2006/relationships/hyperlink" Target="mailto:jeeva.kumar@philip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28"/>
  <sheetViews>
    <sheetView showGridLines="0" workbookViewId="0">
      <selection activeCell="A18" sqref="A18:E28"/>
    </sheetView>
  </sheetViews>
  <sheetFormatPr defaultRowHeight="14.5" x14ac:dyDescent="0.35"/>
  <sheetData>
    <row r="1" spans="1:14" ht="23.5" x14ac:dyDescent="0.35">
      <c r="A1" s="107" t="s">
        <v>188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45"/>
    </row>
    <row r="2" spans="1:14" x14ac:dyDescent="0.35">
      <c r="A2" s="46" t="s">
        <v>189</v>
      </c>
      <c r="B2" s="47"/>
      <c r="C2" s="47"/>
      <c r="D2" s="48"/>
      <c r="E2" s="46" t="s">
        <v>190</v>
      </c>
      <c r="F2" s="47"/>
      <c r="G2" s="47"/>
      <c r="H2" s="47"/>
      <c r="I2" s="46" t="s">
        <v>191</v>
      </c>
      <c r="J2" s="47"/>
      <c r="K2" s="47"/>
      <c r="L2" s="47"/>
      <c r="M2" s="48"/>
      <c r="N2" s="45"/>
    </row>
    <row r="3" spans="1:14" x14ac:dyDescent="0.35">
      <c r="A3" s="49" t="s">
        <v>192</v>
      </c>
      <c r="B3" s="50" t="s">
        <v>193</v>
      </c>
      <c r="C3" s="51"/>
      <c r="D3" s="52"/>
      <c r="E3" s="110" t="s">
        <v>194</v>
      </c>
      <c r="F3" s="111"/>
      <c r="G3" s="111"/>
      <c r="H3" s="112"/>
      <c r="I3" s="117" t="s">
        <v>195</v>
      </c>
      <c r="J3" s="118"/>
      <c r="K3" s="118"/>
      <c r="L3" s="118"/>
      <c r="M3" s="119"/>
      <c r="N3" s="45"/>
    </row>
    <row r="4" spans="1:14" x14ac:dyDescent="0.35">
      <c r="A4" s="49" t="s">
        <v>196</v>
      </c>
      <c r="B4" s="50" t="s">
        <v>197</v>
      </c>
      <c r="C4" s="51"/>
      <c r="D4" s="52"/>
      <c r="E4" s="113"/>
      <c r="F4" s="111"/>
      <c r="G4" s="111"/>
      <c r="H4" s="112"/>
      <c r="I4" s="117"/>
      <c r="J4" s="118"/>
      <c r="K4" s="118"/>
      <c r="L4" s="118"/>
      <c r="M4" s="119"/>
      <c r="N4" s="45"/>
    </row>
    <row r="5" spans="1:14" x14ac:dyDescent="0.35">
      <c r="A5" s="49" t="s">
        <v>198</v>
      </c>
      <c r="B5" s="120" t="s">
        <v>199</v>
      </c>
      <c r="C5" s="120"/>
      <c r="D5" s="121"/>
      <c r="E5" s="113"/>
      <c r="F5" s="111"/>
      <c r="G5" s="111"/>
      <c r="H5" s="112"/>
      <c r="I5" s="117"/>
      <c r="J5" s="118"/>
      <c r="K5" s="118"/>
      <c r="L5" s="118"/>
      <c r="M5" s="119"/>
      <c r="N5" s="45"/>
    </row>
    <row r="6" spans="1:14" x14ac:dyDescent="0.35">
      <c r="A6" s="53"/>
      <c r="B6" s="120"/>
      <c r="C6" s="120"/>
      <c r="D6" s="121"/>
      <c r="E6" s="113"/>
      <c r="F6" s="111"/>
      <c r="G6" s="111"/>
      <c r="H6" s="112"/>
      <c r="I6" s="117"/>
      <c r="J6" s="118"/>
      <c r="K6" s="118"/>
      <c r="L6" s="118"/>
      <c r="M6" s="119"/>
      <c r="N6" s="45" t="s">
        <v>200</v>
      </c>
    </row>
    <row r="7" spans="1:14" x14ac:dyDescent="0.35">
      <c r="A7" s="49" t="s">
        <v>201</v>
      </c>
      <c r="B7" s="50" t="s">
        <v>202</v>
      </c>
      <c r="C7" s="51"/>
      <c r="D7" s="52"/>
      <c r="E7" s="113"/>
      <c r="F7" s="111"/>
      <c r="G7" s="111"/>
      <c r="H7" s="112"/>
      <c r="I7" s="117"/>
      <c r="J7" s="118"/>
      <c r="K7" s="118"/>
      <c r="L7" s="118"/>
      <c r="M7" s="119"/>
      <c r="N7" s="45"/>
    </row>
    <row r="8" spans="1:14" x14ac:dyDescent="0.35">
      <c r="A8" s="49" t="s">
        <v>203</v>
      </c>
      <c r="B8" s="50" t="s">
        <v>204</v>
      </c>
      <c r="C8" s="51"/>
      <c r="D8" s="52"/>
      <c r="E8" s="113"/>
      <c r="F8" s="111"/>
      <c r="G8" s="111"/>
      <c r="H8" s="112"/>
      <c r="I8" s="53"/>
      <c r="J8" s="51"/>
      <c r="K8" s="51"/>
      <c r="L8" s="51"/>
      <c r="M8" s="52"/>
      <c r="N8" s="45"/>
    </row>
    <row r="9" spans="1:14" x14ac:dyDescent="0.35">
      <c r="A9" s="54"/>
      <c r="B9" s="55"/>
      <c r="C9" s="55"/>
      <c r="D9" s="56"/>
      <c r="E9" s="114"/>
      <c r="F9" s="115"/>
      <c r="G9" s="115"/>
      <c r="H9" s="116"/>
      <c r="I9" s="54"/>
      <c r="J9" s="55"/>
      <c r="K9" s="55"/>
      <c r="L9" s="55"/>
      <c r="M9" s="56"/>
      <c r="N9" s="45"/>
    </row>
    <row r="10" spans="1:14" x14ac:dyDescent="0.35">
      <c r="A10" s="46" t="s">
        <v>205</v>
      </c>
      <c r="B10" s="47"/>
      <c r="C10" s="47"/>
      <c r="D10" s="47"/>
      <c r="E10" s="47"/>
      <c r="F10" s="48"/>
      <c r="G10" s="46" t="s">
        <v>206</v>
      </c>
      <c r="H10" s="47"/>
      <c r="I10" s="47"/>
      <c r="J10" s="47"/>
      <c r="K10" s="47"/>
      <c r="L10" s="47"/>
      <c r="M10" s="48"/>
      <c r="N10" s="45"/>
    </row>
    <row r="11" spans="1:14" x14ac:dyDescent="0.35">
      <c r="A11" s="49" t="s">
        <v>207</v>
      </c>
      <c r="B11" s="51"/>
      <c r="C11" s="51"/>
      <c r="D11" s="51"/>
      <c r="E11" s="51"/>
      <c r="F11" s="52"/>
      <c r="G11" s="53" t="s">
        <v>208</v>
      </c>
      <c r="H11" s="51"/>
      <c r="I11" s="51"/>
      <c r="J11" s="51"/>
      <c r="K11" s="51"/>
      <c r="L11" s="51"/>
      <c r="M11" s="52"/>
      <c r="N11" s="45"/>
    </row>
    <row r="12" spans="1:14" ht="15.5" x14ac:dyDescent="0.35">
      <c r="A12" s="57" t="s">
        <v>209</v>
      </c>
      <c r="B12" s="51"/>
      <c r="C12" s="51"/>
      <c r="D12" s="51"/>
      <c r="E12" s="51"/>
      <c r="F12" s="52"/>
      <c r="G12" s="53" t="s">
        <v>210</v>
      </c>
      <c r="H12" s="51"/>
      <c r="I12" s="51"/>
      <c r="J12" s="51"/>
      <c r="K12" s="51"/>
      <c r="L12" s="51"/>
      <c r="M12" s="52"/>
      <c r="N12" s="45"/>
    </row>
    <row r="13" spans="1:14" x14ac:dyDescent="0.35">
      <c r="A13" s="53"/>
      <c r="B13" s="51"/>
      <c r="C13" s="51"/>
      <c r="D13" s="51"/>
      <c r="E13" s="51"/>
      <c r="F13" s="52"/>
      <c r="G13" s="53" t="s">
        <v>211</v>
      </c>
      <c r="H13" s="51"/>
      <c r="I13" s="51"/>
      <c r="J13" s="51"/>
      <c r="K13" s="51"/>
      <c r="L13" s="51"/>
      <c r="M13" s="52"/>
      <c r="N13" s="45"/>
    </row>
    <row r="14" spans="1:14" x14ac:dyDescent="0.35">
      <c r="A14" s="54"/>
      <c r="B14" s="55"/>
      <c r="C14" s="55"/>
      <c r="D14" s="55"/>
      <c r="E14" s="55"/>
      <c r="F14" s="56"/>
      <c r="G14" s="54"/>
      <c r="H14" s="55"/>
      <c r="I14" s="55"/>
      <c r="J14" s="55"/>
      <c r="K14" s="55"/>
      <c r="L14" s="55"/>
      <c r="M14" s="56"/>
      <c r="N14" s="45"/>
    </row>
    <row r="15" spans="1:14" x14ac:dyDescent="0.35">
      <c r="A15" s="46" t="s">
        <v>212</v>
      </c>
      <c r="B15" s="47"/>
      <c r="C15" s="47"/>
      <c r="D15" s="47"/>
      <c r="E15" s="48"/>
      <c r="F15" s="46" t="s">
        <v>213</v>
      </c>
      <c r="G15" s="47"/>
      <c r="H15" s="48"/>
      <c r="I15" s="46" t="s">
        <v>214</v>
      </c>
      <c r="J15" s="47"/>
      <c r="K15" s="47"/>
      <c r="L15" s="47"/>
      <c r="M15" s="48"/>
      <c r="N15" s="45"/>
    </row>
    <row r="16" spans="1:14" x14ac:dyDescent="0.35">
      <c r="A16" s="122" t="s">
        <v>215</v>
      </c>
      <c r="B16" s="123"/>
      <c r="C16" s="123"/>
      <c r="D16" s="123"/>
      <c r="E16" s="124"/>
      <c r="F16" s="49" t="s">
        <v>216</v>
      </c>
      <c r="G16" s="51"/>
      <c r="H16" s="52"/>
      <c r="I16" s="49" t="s">
        <v>217</v>
      </c>
      <c r="J16" s="51"/>
      <c r="K16" s="51"/>
      <c r="L16" s="51"/>
      <c r="M16" s="52"/>
      <c r="N16" s="45"/>
    </row>
    <row r="17" spans="1:13" x14ac:dyDescent="0.35">
      <c r="A17" s="122"/>
      <c r="B17" s="123"/>
      <c r="C17" s="123"/>
      <c r="D17" s="123"/>
      <c r="E17" s="124"/>
      <c r="F17" s="125" t="s">
        <v>218</v>
      </c>
      <c r="G17" s="126"/>
      <c r="H17" s="127"/>
      <c r="I17" s="49" t="s">
        <v>219</v>
      </c>
      <c r="J17" s="51"/>
      <c r="K17" s="51"/>
      <c r="L17" s="51"/>
      <c r="M17" s="52"/>
    </row>
    <row r="18" spans="1:13" x14ac:dyDescent="0.35">
      <c r="A18" s="117" t="s">
        <v>220</v>
      </c>
      <c r="B18" s="118"/>
      <c r="C18" s="118"/>
      <c r="D18" s="118"/>
      <c r="E18" s="119"/>
      <c r="F18" s="125"/>
      <c r="G18" s="126"/>
      <c r="H18" s="127"/>
      <c r="I18" s="49" t="s">
        <v>221</v>
      </c>
      <c r="J18" s="51"/>
      <c r="K18" s="51"/>
      <c r="L18" s="51"/>
      <c r="M18" s="52"/>
    </row>
    <row r="19" spans="1:13" x14ac:dyDescent="0.35">
      <c r="A19" s="117"/>
      <c r="B19" s="118"/>
      <c r="C19" s="118"/>
      <c r="D19" s="118"/>
      <c r="E19" s="119"/>
      <c r="F19" s="131" t="s">
        <v>222</v>
      </c>
      <c r="G19" s="132"/>
      <c r="H19" s="133"/>
      <c r="I19" s="49" t="s">
        <v>223</v>
      </c>
      <c r="J19" s="51"/>
      <c r="K19" s="51"/>
      <c r="L19" s="51"/>
      <c r="M19" s="52"/>
    </row>
    <row r="20" spans="1:13" x14ac:dyDescent="0.35">
      <c r="A20" s="117"/>
      <c r="B20" s="118"/>
      <c r="C20" s="118"/>
      <c r="D20" s="118"/>
      <c r="E20" s="119"/>
      <c r="F20" s="53"/>
      <c r="G20" s="51"/>
      <c r="H20" s="52"/>
      <c r="I20" s="49" t="s">
        <v>224</v>
      </c>
      <c r="J20" s="51"/>
      <c r="K20" s="51"/>
      <c r="L20" s="51"/>
      <c r="M20" s="52"/>
    </row>
    <row r="21" spans="1:13" x14ac:dyDescent="0.35">
      <c r="A21" s="117"/>
      <c r="B21" s="118"/>
      <c r="C21" s="118"/>
      <c r="D21" s="118"/>
      <c r="E21" s="119"/>
      <c r="F21" s="53"/>
      <c r="G21" s="51"/>
      <c r="H21" s="52"/>
      <c r="I21" s="49" t="s">
        <v>225</v>
      </c>
      <c r="J21" s="51"/>
      <c r="K21" s="51"/>
      <c r="L21" s="51"/>
      <c r="M21" s="52"/>
    </row>
    <row r="22" spans="1:13" x14ac:dyDescent="0.35">
      <c r="A22" s="117"/>
      <c r="B22" s="118"/>
      <c r="C22" s="118"/>
      <c r="D22" s="118"/>
      <c r="E22" s="119"/>
      <c r="F22" s="53"/>
      <c r="G22" s="51"/>
      <c r="H22" s="52"/>
      <c r="I22" s="49" t="s">
        <v>226</v>
      </c>
      <c r="J22" s="51"/>
      <c r="K22" s="51"/>
      <c r="L22" s="51"/>
      <c r="M22" s="52"/>
    </row>
    <row r="23" spans="1:13" x14ac:dyDescent="0.35">
      <c r="A23" s="117"/>
      <c r="B23" s="118"/>
      <c r="C23" s="118"/>
      <c r="D23" s="118"/>
      <c r="E23" s="119"/>
      <c r="F23" s="53"/>
      <c r="G23" s="51"/>
      <c r="H23" s="52"/>
      <c r="I23" s="49" t="s">
        <v>227</v>
      </c>
      <c r="J23" s="51"/>
      <c r="K23" s="51"/>
      <c r="L23" s="51"/>
      <c r="M23" s="52"/>
    </row>
    <row r="24" spans="1:13" x14ac:dyDescent="0.35">
      <c r="A24" s="117"/>
      <c r="B24" s="118"/>
      <c r="C24" s="118"/>
      <c r="D24" s="118"/>
      <c r="E24" s="119"/>
      <c r="F24" s="53"/>
      <c r="G24" s="51"/>
      <c r="H24" s="52"/>
      <c r="I24" s="53"/>
      <c r="J24" s="51"/>
      <c r="K24" s="51"/>
      <c r="L24" s="51"/>
      <c r="M24" s="52"/>
    </row>
    <row r="25" spans="1:13" x14ac:dyDescent="0.35">
      <c r="A25" s="117"/>
      <c r="B25" s="118"/>
      <c r="C25" s="118"/>
      <c r="D25" s="118"/>
      <c r="E25" s="119"/>
      <c r="F25" s="53"/>
      <c r="G25" s="51"/>
      <c r="H25" s="52"/>
      <c r="I25" s="53"/>
      <c r="J25" s="51"/>
      <c r="K25" s="51"/>
      <c r="L25" s="51"/>
      <c r="M25" s="52"/>
    </row>
    <row r="26" spans="1:13" x14ac:dyDescent="0.35">
      <c r="A26" s="117"/>
      <c r="B26" s="118"/>
      <c r="C26" s="118"/>
      <c r="D26" s="118"/>
      <c r="E26" s="119"/>
      <c r="F26" s="53"/>
      <c r="G26" s="51"/>
      <c r="H26" s="52"/>
      <c r="I26" s="53"/>
      <c r="J26" s="51"/>
      <c r="K26" s="51"/>
      <c r="L26" s="51"/>
      <c r="M26" s="52"/>
    </row>
    <row r="27" spans="1:13" x14ac:dyDescent="0.35">
      <c r="A27" s="117"/>
      <c r="B27" s="118"/>
      <c r="C27" s="118"/>
      <c r="D27" s="118"/>
      <c r="E27" s="119"/>
      <c r="F27" s="53"/>
      <c r="G27" s="51"/>
      <c r="H27" s="52"/>
      <c r="I27" s="53"/>
      <c r="J27" s="51"/>
      <c r="K27" s="51"/>
      <c r="L27" s="51"/>
      <c r="M27" s="52"/>
    </row>
    <row r="28" spans="1:13" x14ac:dyDescent="0.35">
      <c r="A28" s="128"/>
      <c r="B28" s="129"/>
      <c r="C28" s="129"/>
      <c r="D28" s="129"/>
      <c r="E28" s="130"/>
      <c r="F28" s="54"/>
      <c r="G28" s="58"/>
      <c r="H28" s="56"/>
      <c r="I28" s="54"/>
      <c r="J28" s="58"/>
      <c r="K28" s="58"/>
      <c r="L28" s="58"/>
      <c r="M28" s="56"/>
    </row>
  </sheetData>
  <mergeCells count="8">
    <mergeCell ref="A1:M1"/>
    <mergeCell ref="E3:H9"/>
    <mergeCell ref="I3:M7"/>
    <mergeCell ref="B5:D6"/>
    <mergeCell ref="A16:E17"/>
    <mergeCell ref="F17:H18"/>
    <mergeCell ref="A18:E28"/>
    <mergeCell ref="F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W75"/>
  <sheetViews>
    <sheetView showGridLines="0" topLeftCell="N54" zoomScaleNormal="100" workbookViewId="0">
      <selection activeCell="S62" sqref="S62:W75"/>
    </sheetView>
  </sheetViews>
  <sheetFormatPr defaultColWidth="29.1796875" defaultRowHeight="14.5" x14ac:dyDescent="0.35"/>
  <cols>
    <col min="1" max="1" width="13.7265625" style="64" customWidth="1"/>
    <col min="2" max="2" width="22.90625" style="64" customWidth="1"/>
    <col min="3" max="3" width="30.26953125" style="64" bestFit="1" customWidth="1"/>
    <col min="4" max="4" width="30.6328125" style="64" bestFit="1" customWidth="1"/>
    <col min="5" max="5" width="134.26953125" style="64" bestFit="1" customWidth="1"/>
    <col min="6" max="6" width="11.6328125" style="64" bestFit="1" customWidth="1"/>
    <col min="7" max="8" width="13.1796875" style="64" bestFit="1" customWidth="1"/>
    <col min="9" max="9" width="31.26953125" style="64" bestFit="1" customWidth="1"/>
    <col min="10" max="10" width="23.7265625" style="64" bestFit="1" customWidth="1"/>
    <col min="11" max="11" width="27" style="64" bestFit="1" customWidth="1"/>
    <col min="12" max="12" width="10.08984375" style="64" bestFit="1" customWidth="1"/>
    <col min="13" max="13" width="30.1796875" style="64" bestFit="1" customWidth="1"/>
    <col min="14" max="14" width="18.26953125" style="64" bestFit="1" customWidth="1"/>
    <col min="15" max="15" width="12.1796875" style="64" bestFit="1" customWidth="1"/>
    <col min="16" max="16" width="17.81640625" style="64" bestFit="1" customWidth="1"/>
    <col min="17" max="17" width="13.7265625" style="64" bestFit="1" customWidth="1"/>
    <col min="18" max="18" width="14.7265625" style="64" customWidth="1"/>
    <col min="19" max="19" width="9.90625" style="61" customWidth="1"/>
    <col min="20" max="20" width="9.36328125" style="62" customWidth="1"/>
    <col min="21" max="21" width="12.90625" style="63" bestFit="1" customWidth="1"/>
    <col min="22" max="22" width="17.36328125" style="64" bestFit="1" customWidth="1"/>
    <col min="23" max="23" width="12.90625" style="64" bestFit="1" customWidth="1"/>
    <col min="24" max="24" width="29.1796875" style="64"/>
    <col min="25" max="25" width="17.54296875" style="64" customWidth="1"/>
    <col min="26" max="16384" width="29.1796875" style="64"/>
  </cols>
  <sheetData>
    <row r="1" spans="1:23" s="77" customFormat="1" x14ac:dyDescent="0.35">
      <c r="A1" s="24" t="s">
        <v>8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14</v>
      </c>
      <c r="I1" s="24" t="s">
        <v>16</v>
      </c>
      <c r="J1" s="24" t="s">
        <v>17</v>
      </c>
      <c r="K1" s="24" t="s">
        <v>104</v>
      </c>
      <c r="L1" s="24" t="s">
        <v>18</v>
      </c>
      <c r="M1" s="24" t="s">
        <v>19</v>
      </c>
      <c r="N1" s="24" t="s">
        <v>20</v>
      </c>
      <c r="O1" s="24" t="s">
        <v>21</v>
      </c>
      <c r="P1" s="24" t="s">
        <v>22</v>
      </c>
      <c r="Q1" s="24" t="s">
        <v>23</v>
      </c>
      <c r="R1" s="24" t="s">
        <v>24</v>
      </c>
      <c r="S1" s="42" t="s">
        <v>3</v>
      </c>
      <c r="T1" s="43" t="s">
        <v>4</v>
      </c>
      <c r="U1" s="44" t="s">
        <v>5</v>
      </c>
      <c r="V1" s="44" t="s">
        <v>55</v>
      </c>
      <c r="W1" s="41" t="s">
        <v>141</v>
      </c>
    </row>
    <row r="2" spans="1:23" x14ac:dyDescent="0.35">
      <c r="A2" s="59" t="s">
        <v>574</v>
      </c>
      <c r="B2" s="59" t="s">
        <v>575</v>
      </c>
      <c r="C2" s="59" t="s">
        <v>256</v>
      </c>
      <c r="D2" s="59" t="s">
        <v>347</v>
      </c>
      <c r="E2" s="59" t="s">
        <v>576</v>
      </c>
      <c r="F2" s="59" t="s">
        <v>258</v>
      </c>
      <c r="G2" s="59" t="s">
        <v>259</v>
      </c>
      <c r="H2" s="59" t="s">
        <v>349</v>
      </c>
      <c r="I2" s="59" t="s">
        <v>260</v>
      </c>
      <c r="J2" s="59"/>
      <c r="K2" s="59"/>
      <c r="L2" s="59" t="s">
        <v>346</v>
      </c>
      <c r="M2" s="59" t="s">
        <v>577</v>
      </c>
      <c r="N2" s="59" t="s">
        <v>578</v>
      </c>
      <c r="O2" s="59" t="b">
        <v>0</v>
      </c>
      <c r="P2" s="76">
        <v>44612.87908564815</v>
      </c>
      <c r="Q2" s="59">
        <v>160473</v>
      </c>
      <c r="R2" s="59">
        <v>72000</v>
      </c>
      <c r="S2" s="85">
        <f t="shared" ref="S2:S33" ca="1" si="0">TODAY()</f>
        <v>44613</v>
      </c>
      <c r="T2" s="90">
        <f t="shared" ref="T2:T33" ca="1" si="1">NETWORKDAYS(P2,S2,2)</f>
        <v>1</v>
      </c>
      <c r="U2" s="87" t="str">
        <f t="shared" ref="U2:U33" si="2">INT(Q2/86400)&amp;" days "&amp;INT((MOD(Q2,86400))/3600)&amp;" Hrs"</f>
        <v>1 days 20 Hrs</v>
      </c>
      <c r="V2" s="88" t="e">
        <f>VLOOKUP(K2,'Engineer Names'!B:C,2,0)</f>
        <v>#N/A</v>
      </c>
      <c r="W2" s="89" t="s">
        <v>136</v>
      </c>
    </row>
    <row r="3" spans="1:23" s="79" customFormat="1" x14ac:dyDescent="0.35">
      <c r="A3" s="59" t="s">
        <v>579</v>
      </c>
      <c r="B3" s="59" t="s">
        <v>580</v>
      </c>
      <c r="C3" s="59" t="s">
        <v>256</v>
      </c>
      <c r="D3" s="59" t="s">
        <v>347</v>
      </c>
      <c r="E3" s="59" t="s">
        <v>581</v>
      </c>
      <c r="F3" s="59" t="s">
        <v>258</v>
      </c>
      <c r="G3" s="59" t="s">
        <v>259</v>
      </c>
      <c r="H3" s="59" t="s">
        <v>345</v>
      </c>
      <c r="I3" s="59" t="s">
        <v>260</v>
      </c>
      <c r="J3" s="59"/>
      <c r="K3" s="59"/>
      <c r="L3" s="59" t="s">
        <v>346</v>
      </c>
      <c r="M3" s="59"/>
      <c r="N3" s="59"/>
      <c r="O3" s="59" t="b">
        <v>0</v>
      </c>
      <c r="P3" s="76">
        <v>44611.869479166664</v>
      </c>
      <c r="Q3" s="59">
        <v>141577</v>
      </c>
      <c r="R3" s="59">
        <v>72000</v>
      </c>
      <c r="S3" s="104">
        <f t="shared" ca="1" si="0"/>
        <v>44613</v>
      </c>
      <c r="T3" s="90">
        <f t="shared" ca="1" si="1"/>
        <v>1</v>
      </c>
      <c r="U3" s="105" t="str">
        <f t="shared" si="2"/>
        <v>1 days 15 Hrs</v>
      </c>
      <c r="V3" s="86" t="e">
        <f>VLOOKUP(K3,'Engineer Names'!B:C,2,0)</f>
        <v>#N/A</v>
      </c>
      <c r="W3" s="106" t="s">
        <v>136</v>
      </c>
    </row>
    <row r="4" spans="1:23" x14ac:dyDescent="0.35">
      <c r="A4" s="59" t="s">
        <v>582</v>
      </c>
      <c r="B4" s="59" t="s">
        <v>580</v>
      </c>
      <c r="C4" s="59" t="s">
        <v>256</v>
      </c>
      <c r="D4" s="59" t="s">
        <v>347</v>
      </c>
      <c r="E4" s="59" t="s">
        <v>581</v>
      </c>
      <c r="F4" s="59" t="s">
        <v>258</v>
      </c>
      <c r="G4" s="59" t="s">
        <v>259</v>
      </c>
      <c r="H4" s="59" t="s">
        <v>345</v>
      </c>
      <c r="I4" s="59" t="s">
        <v>260</v>
      </c>
      <c r="J4" s="59"/>
      <c r="K4" s="59"/>
      <c r="L4" s="59" t="s">
        <v>346</v>
      </c>
      <c r="M4" s="59"/>
      <c r="N4" s="59"/>
      <c r="O4" s="59" t="b">
        <v>0</v>
      </c>
      <c r="P4" s="76">
        <v>44611.679212962961</v>
      </c>
      <c r="Q4" s="59">
        <v>190784</v>
      </c>
      <c r="R4" s="59">
        <v>72000</v>
      </c>
      <c r="S4" s="85">
        <f t="shared" ca="1" si="0"/>
        <v>44613</v>
      </c>
      <c r="T4" s="90">
        <f t="shared" ca="1" si="1"/>
        <v>1</v>
      </c>
      <c r="U4" s="87" t="str">
        <f t="shared" si="2"/>
        <v>2 days 4 Hrs</v>
      </c>
      <c r="V4" s="88" t="e">
        <f>VLOOKUP(K4,'Engineer Names'!B:C,2,0)</f>
        <v>#N/A</v>
      </c>
      <c r="W4" s="89" t="s">
        <v>136</v>
      </c>
    </row>
    <row r="5" spans="1:23" x14ac:dyDescent="0.35">
      <c r="A5" s="59" t="s">
        <v>583</v>
      </c>
      <c r="B5" s="59" t="s">
        <v>584</v>
      </c>
      <c r="C5" s="59" t="s">
        <v>256</v>
      </c>
      <c r="D5" s="59" t="s">
        <v>347</v>
      </c>
      <c r="E5" s="59" t="s">
        <v>585</v>
      </c>
      <c r="F5" s="59" t="s">
        <v>258</v>
      </c>
      <c r="G5" s="59" t="s">
        <v>259</v>
      </c>
      <c r="H5" s="59" t="s">
        <v>349</v>
      </c>
      <c r="I5" s="59" t="s">
        <v>260</v>
      </c>
      <c r="J5" s="59"/>
      <c r="K5" s="59"/>
      <c r="L5" s="59" t="s">
        <v>346</v>
      </c>
      <c r="M5" s="59" t="s">
        <v>586</v>
      </c>
      <c r="N5" s="59" t="s">
        <v>587</v>
      </c>
      <c r="O5" s="59" t="b">
        <v>0</v>
      </c>
      <c r="P5" s="76">
        <v>44611.662928240738</v>
      </c>
      <c r="Q5" s="59">
        <v>190784</v>
      </c>
      <c r="R5" s="59">
        <v>72000</v>
      </c>
      <c r="S5" s="25">
        <f t="shared" ca="1" si="0"/>
        <v>44613</v>
      </c>
      <c r="T5" s="80">
        <f t="shared" ca="1" si="1"/>
        <v>1</v>
      </c>
      <c r="U5" s="26" t="str">
        <f t="shared" si="2"/>
        <v>2 days 4 Hrs</v>
      </c>
      <c r="V5" s="37" t="e">
        <f>VLOOKUP(K5,'Engineer Names'!B:C,2,0)</f>
        <v>#N/A</v>
      </c>
      <c r="W5" s="27" t="s">
        <v>136</v>
      </c>
    </row>
    <row r="6" spans="1:23" x14ac:dyDescent="0.35">
      <c r="A6" s="59" t="s">
        <v>588</v>
      </c>
      <c r="B6" s="59" t="s">
        <v>580</v>
      </c>
      <c r="C6" s="59" t="s">
        <v>256</v>
      </c>
      <c r="D6" s="59" t="s">
        <v>347</v>
      </c>
      <c r="E6" s="59" t="s">
        <v>581</v>
      </c>
      <c r="F6" s="59" t="s">
        <v>258</v>
      </c>
      <c r="G6" s="59" t="s">
        <v>259</v>
      </c>
      <c r="H6" s="59" t="s">
        <v>345</v>
      </c>
      <c r="I6" s="59" t="s">
        <v>260</v>
      </c>
      <c r="J6" s="59"/>
      <c r="K6" s="59"/>
      <c r="L6" s="59" t="s">
        <v>346</v>
      </c>
      <c r="M6" s="59"/>
      <c r="N6" s="59"/>
      <c r="O6" s="59" t="b">
        <v>0</v>
      </c>
      <c r="P6" s="76">
        <v>44611.65420138889</v>
      </c>
      <c r="Q6" s="59">
        <v>190784</v>
      </c>
      <c r="R6" s="59">
        <v>72000</v>
      </c>
      <c r="S6" s="25">
        <f t="shared" ca="1" si="0"/>
        <v>44613</v>
      </c>
      <c r="T6" s="80">
        <f t="shared" ca="1" si="1"/>
        <v>1</v>
      </c>
      <c r="U6" s="26" t="str">
        <f t="shared" si="2"/>
        <v>2 days 4 Hrs</v>
      </c>
      <c r="V6" s="37" t="e">
        <f>VLOOKUP(K6,'Engineer Names'!B:C,2,0)</f>
        <v>#N/A</v>
      </c>
      <c r="W6" s="27" t="s">
        <v>136</v>
      </c>
    </row>
    <row r="7" spans="1:23" x14ac:dyDescent="0.35">
      <c r="A7" s="59" t="s">
        <v>589</v>
      </c>
      <c r="B7" s="59" t="s">
        <v>590</v>
      </c>
      <c r="C7" s="59" t="s">
        <v>256</v>
      </c>
      <c r="D7" s="59" t="s">
        <v>347</v>
      </c>
      <c r="E7" s="59" t="s">
        <v>591</v>
      </c>
      <c r="F7" s="59" t="s">
        <v>258</v>
      </c>
      <c r="G7" s="59" t="s">
        <v>259</v>
      </c>
      <c r="H7" s="59" t="s">
        <v>345</v>
      </c>
      <c r="I7" s="59" t="s">
        <v>260</v>
      </c>
      <c r="J7" s="59"/>
      <c r="K7" s="59"/>
      <c r="L7" s="59" t="s">
        <v>346</v>
      </c>
      <c r="M7" s="59" t="s">
        <v>263</v>
      </c>
      <c r="N7" s="59" t="s">
        <v>264</v>
      </c>
      <c r="O7" s="59" t="b">
        <v>0</v>
      </c>
      <c r="P7" s="76">
        <v>44611.526898148149</v>
      </c>
      <c r="Q7" s="59">
        <v>190784</v>
      </c>
      <c r="R7" s="59">
        <v>72000</v>
      </c>
      <c r="S7" s="25">
        <f t="shared" ca="1" si="0"/>
        <v>44613</v>
      </c>
      <c r="T7" s="80">
        <f t="shared" ca="1" si="1"/>
        <v>1</v>
      </c>
      <c r="U7" s="26" t="str">
        <f t="shared" si="2"/>
        <v>2 days 4 Hrs</v>
      </c>
      <c r="V7" s="37" t="e">
        <f>VLOOKUP(K7,'Engineer Names'!B:C,2,0)</f>
        <v>#N/A</v>
      </c>
      <c r="W7" s="27" t="s">
        <v>136</v>
      </c>
    </row>
    <row r="8" spans="1:23" x14ac:dyDescent="0.35">
      <c r="A8" s="59" t="s">
        <v>592</v>
      </c>
      <c r="B8" s="59" t="s">
        <v>593</v>
      </c>
      <c r="C8" s="59" t="s">
        <v>256</v>
      </c>
      <c r="D8" s="59" t="s">
        <v>347</v>
      </c>
      <c r="E8" s="59" t="s">
        <v>594</v>
      </c>
      <c r="F8" s="59" t="s">
        <v>258</v>
      </c>
      <c r="G8" s="59" t="s">
        <v>259</v>
      </c>
      <c r="H8" s="59" t="s">
        <v>349</v>
      </c>
      <c r="I8" s="59" t="s">
        <v>260</v>
      </c>
      <c r="J8" s="59"/>
      <c r="K8" s="59"/>
      <c r="L8" s="59" t="s">
        <v>346</v>
      </c>
      <c r="M8" s="59" t="s">
        <v>263</v>
      </c>
      <c r="N8" s="59" t="s">
        <v>264</v>
      </c>
      <c r="O8" s="59" t="b">
        <v>0</v>
      </c>
      <c r="P8" s="76">
        <v>44611.325682870367</v>
      </c>
      <c r="Q8" s="59">
        <v>190784</v>
      </c>
      <c r="R8" s="59">
        <v>72000</v>
      </c>
      <c r="S8" s="25">
        <f t="shared" ca="1" si="0"/>
        <v>44613</v>
      </c>
      <c r="T8" s="80">
        <f t="shared" ca="1" si="1"/>
        <v>1</v>
      </c>
      <c r="U8" s="26" t="str">
        <f t="shared" si="2"/>
        <v>2 days 4 Hrs</v>
      </c>
      <c r="V8" s="37" t="e">
        <f>VLOOKUP(K8,'Engineer Names'!B:C,2,0)</f>
        <v>#N/A</v>
      </c>
      <c r="W8" s="27" t="s">
        <v>136</v>
      </c>
    </row>
    <row r="9" spans="1:23" x14ac:dyDescent="0.35">
      <c r="A9" s="59" t="s">
        <v>595</v>
      </c>
      <c r="B9" s="59" t="s">
        <v>596</v>
      </c>
      <c r="C9" s="59" t="s">
        <v>256</v>
      </c>
      <c r="D9" s="59" t="s">
        <v>288</v>
      </c>
      <c r="E9" s="59" t="s">
        <v>597</v>
      </c>
      <c r="F9" s="59" t="s">
        <v>258</v>
      </c>
      <c r="G9" s="59" t="s">
        <v>259</v>
      </c>
      <c r="H9" s="59" t="s">
        <v>345</v>
      </c>
      <c r="I9" s="59" t="s">
        <v>288</v>
      </c>
      <c r="J9" s="59"/>
      <c r="K9" s="59"/>
      <c r="L9" s="59" t="s">
        <v>346</v>
      </c>
      <c r="M9" s="59"/>
      <c r="N9" s="59"/>
      <c r="O9" s="59" t="b">
        <v>0</v>
      </c>
      <c r="P9" s="76">
        <v>44611.225370370368</v>
      </c>
      <c r="Q9" s="59">
        <v>190784</v>
      </c>
      <c r="R9" s="59">
        <v>72000</v>
      </c>
      <c r="S9" s="25">
        <f t="shared" ca="1" si="0"/>
        <v>44613</v>
      </c>
      <c r="T9" s="80">
        <f t="shared" ca="1" si="1"/>
        <v>1</v>
      </c>
      <c r="U9" s="26" t="str">
        <f t="shared" si="2"/>
        <v>2 days 4 Hrs</v>
      </c>
      <c r="V9" s="37" t="e">
        <f>VLOOKUP(K9,'Engineer Names'!B:C,2,0)</f>
        <v>#N/A</v>
      </c>
      <c r="W9" s="27" t="s">
        <v>136</v>
      </c>
    </row>
    <row r="10" spans="1:23" x14ac:dyDescent="0.35">
      <c r="A10" s="59" t="s">
        <v>598</v>
      </c>
      <c r="B10" s="59" t="s">
        <v>599</v>
      </c>
      <c r="C10" s="59" t="s">
        <v>256</v>
      </c>
      <c r="D10" s="59" t="s">
        <v>288</v>
      </c>
      <c r="E10" s="59" t="s">
        <v>597</v>
      </c>
      <c r="F10" s="59" t="s">
        <v>258</v>
      </c>
      <c r="G10" s="59" t="s">
        <v>259</v>
      </c>
      <c r="H10" s="59" t="s">
        <v>345</v>
      </c>
      <c r="I10" s="59" t="s">
        <v>288</v>
      </c>
      <c r="J10" s="59"/>
      <c r="K10" s="59"/>
      <c r="L10" s="59" t="s">
        <v>346</v>
      </c>
      <c r="M10" s="59"/>
      <c r="N10" s="59"/>
      <c r="O10" s="59" t="b">
        <v>0</v>
      </c>
      <c r="P10" s="76">
        <v>44611.222430555557</v>
      </c>
      <c r="Q10" s="59">
        <v>190784</v>
      </c>
      <c r="R10" s="59">
        <v>72000</v>
      </c>
      <c r="S10" s="25">
        <f t="shared" ca="1" si="0"/>
        <v>44613</v>
      </c>
      <c r="T10" s="80">
        <f t="shared" ca="1" si="1"/>
        <v>1</v>
      </c>
      <c r="U10" s="26" t="str">
        <f t="shared" si="2"/>
        <v>2 days 4 Hrs</v>
      </c>
      <c r="V10" s="37" t="e">
        <f>VLOOKUP(K10,'Engineer Names'!B:C,2,0)</f>
        <v>#N/A</v>
      </c>
      <c r="W10" s="27" t="s">
        <v>136</v>
      </c>
    </row>
    <row r="11" spans="1:23" x14ac:dyDescent="0.35">
      <c r="A11" s="59" t="s">
        <v>600</v>
      </c>
      <c r="B11" s="59" t="s">
        <v>580</v>
      </c>
      <c r="C11" s="59" t="s">
        <v>256</v>
      </c>
      <c r="D11" s="59" t="s">
        <v>347</v>
      </c>
      <c r="E11" s="59" t="s">
        <v>581</v>
      </c>
      <c r="F11" s="59" t="s">
        <v>258</v>
      </c>
      <c r="G11" s="59" t="s">
        <v>259</v>
      </c>
      <c r="H11" s="59" t="s">
        <v>345</v>
      </c>
      <c r="I11" s="59" t="s">
        <v>260</v>
      </c>
      <c r="J11" s="59"/>
      <c r="K11" s="59"/>
      <c r="L11" s="59" t="s">
        <v>346</v>
      </c>
      <c r="M11" s="59"/>
      <c r="N11" s="59"/>
      <c r="O11" s="59" t="b">
        <v>0</v>
      </c>
      <c r="P11" s="76">
        <v>44611.077835648146</v>
      </c>
      <c r="Q11" s="59">
        <v>190784</v>
      </c>
      <c r="R11" s="59">
        <v>72000</v>
      </c>
      <c r="S11" s="25">
        <f t="shared" ca="1" si="0"/>
        <v>44613</v>
      </c>
      <c r="T11" s="80">
        <f t="shared" ca="1" si="1"/>
        <v>1</v>
      </c>
      <c r="U11" s="26" t="str">
        <f t="shared" si="2"/>
        <v>2 days 4 Hrs</v>
      </c>
      <c r="V11" s="37" t="e">
        <f>VLOOKUP(K11,'Engineer Names'!B:C,2,0)</f>
        <v>#N/A</v>
      </c>
      <c r="W11" s="27" t="s">
        <v>136</v>
      </c>
    </row>
    <row r="12" spans="1:23" x14ac:dyDescent="0.35">
      <c r="A12" s="59" t="s">
        <v>601</v>
      </c>
      <c r="B12" s="59" t="s">
        <v>602</v>
      </c>
      <c r="C12" s="59" t="s">
        <v>256</v>
      </c>
      <c r="D12" s="59" t="s">
        <v>347</v>
      </c>
      <c r="E12" s="59" t="s">
        <v>603</v>
      </c>
      <c r="F12" s="59" t="s">
        <v>258</v>
      </c>
      <c r="G12" s="59" t="s">
        <v>259</v>
      </c>
      <c r="H12" s="59" t="s">
        <v>349</v>
      </c>
      <c r="I12" s="59" t="s">
        <v>260</v>
      </c>
      <c r="J12" s="59"/>
      <c r="K12" s="59"/>
      <c r="L12" s="59" t="s">
        <v>346</v>
      </c>
      <c r="M12" s="59" t="s">
        <v>357</v>
      </c>
      <c r="N12" s="59" t="s">
        <v>120</v>
      </c>
      <c r="O12" s="59" t="b">
        <v>0</v>
      </c>
      <c r="P12" s="76">
        <v>44610.864004629628</v>
      </c>
      <c r="Q12" s="59">
        <v>190784</v>
      </c>
      <c r="R12" s="59">
        <v>72000</v>
      </c>
      <c r="S12" s="85">
        <f t="shared" ca="1" si="0"/>
        <v>44613</v>
      </c>
      <c r="T12" s="86">
        <f t="shared" ca="1" si="1"/>
        <v>2</v>
      </c>
      <c r="U12" s="87" t="str">
        <f t="shared" si="2"/>
        <v>2 days 4 Hrs</v>
      </c>
      <c r="V12" s="88" t="e">
        <f>VLOOKUP(K12,'Engineer Names'!B:C,2,0)</f>
        <v>#N/A</v>
      </c>
      <c r="W12" s="89" t="s">
        <v>136</v>
      </c>
    </row>
    <row r="13" spans="1:23" x14ac:dyDescent="0.35">
      <c r="A13" s="59" t="s">
        <v>604</v>
      </c>
      <c r="B13" s="59" t="s">
        <v>605</v>
      </c>
      <c r="C13" s="59" t="s">
        <v>256</v>
      </c>
      <c r="D13" s="59" t="s">
        <v>288</v>
      </c>
      <c r="E13" s="59" t="s">
        <v>606</v>
      </c>
      <c r="F13" s="59" t="s">
        <v>258</v>
      </c>
      <c r="G13" s="59" t="s">
        <v>259</v>
      </c>
      <c r="H13" s="59" t="s">
        <v>345</v>
      </c>
      <c r="I13" s="59" t="s">
        <v>288</v>
      </c>
      <c r="J13" s="59"/>
      <c r="K13" s="59"/>
      <c r="L13" s="59" t="s">
        <v>346</v>
      </c>
      <c r="M13" s="59"/>
      <c r="N13" s="59"/>
      <c r="O13" s="59" t="b">
        <v>0</v>
      </c>
      <c r="P13" s="76">
        <v>44610.705300925925</v>
      </c>
      <c r="Q13" s="59">
        <v>186922</v>
      </c>
      <c r="R13" s="59">
        <v>68138</v>
      </c>
      <c r="S13" s="25">
        <f t="shared" ca="1" si="0"/>
        <v>44613</v>
      </c>
      <c r="T13" s="80">
        <f t="shared" ca="1" si="1"/>
        <v>2</v>
      </c>
      <c r="U13" s="26" t="str">
        <f t="shared" si="2"/>
        <v>2 days 3 Hrs</v>
      </c>
      <c r="V13" s="37" t="e">
        <f>VLOOKUP(K13,'Engineer Names'!B:C,2,0)</f>
        <v>#N/A</v>
      </c>
      <c r="W13" s="27" t="s">
        <v>136</v>
      </c>
    </row>
    <row r="14" spans="1:23" x14ac:dyDescent="0.35">
      <c r="A14" s="59" t="s">
        <v>607</v>
      </c>
      <c r="B14" s="59" t="s">
        <v>608</v>
      </c>
      <c r="C14" s="59" t="s">
        <v>256</v>
      </c>
      <c r="D14" s="59" t="s">
        <v>288</v>
      </c>
      <c r="E14" s="59" t="s">
        <v>609</v>
      </c>
      <c r="F14" s="59" t="s">
        <v>258</v>
      </c>
      <c r="G14" s="59" t="s">
        <v>259</v>
      </c>
      <c r="H14" s="59" t="s">
        <v>345</v>
      </c>
      <c r="I14" s="59" t="s">
        <v>288</v>
      </c>
      <c r="J14" s="59"/>
      <c r="K14" s="59"/>
      <c r="L14" s="59" t="s">
        <v>346</v>
      </c>
      <c r="M14" s="59"/>
      <c r="N14" s="59"/>
      <c r="O14" s="59" t="b">
        <v>0</v>
      </c>
      <c r="P14" s="76">
        <v>44610.696851851855</v>
      </c>
      <c r="Q14" s="59">
        <v>186192</v>
      </c>
      <c r="R14" s="59">
        <v>67408</v>
      </c>
      <c r="S14" s="85">
        <f t="shared" ca="1" si="0"/>
        <v>44613</v>
      </c>
      <c r="T14" s="86">
        <f t="shared" ca="1" si="1"/>
        <v>2</v>
      </c>
      <c r="U14" s="87" t="str">
        <f t="shared" si="2"/>
        <v>2 days 3 Hrs</v>
      </c>
      <c r="V14" s="88" t="e">
        <f>VLOOKUP(K14,'Engineer Names'!B:C,2,0)</f>
        <v>#N/A</v>
      </c>
      <c r="W14" s="89" t="s">
        <v>136</v>
      </c>
    </row>
    <row r="15" spans="1:23" x14ac:dyDescent="0.35">
      <c r="A15" s="59" t="s">
        <v>610</v>
      </c>
      <c r="B15" s="59" t="s">
        <v>611</v>
      </c>
      <c r="C15" s="59" t="s">
        <v>256</v>
      </c>
      <c r="D15" s="59" t="s">
        <v>347</v>
      </c>
      <c r="E15" s="59" t="s">
        <v>612</v>
      </c>
      <c r="F15" s="59" t="s">
        <v>258</v>
      </c>
      <c r="G15" s="59" t="s">
        <v>259</v>
      </c>
      <c r="H15" s="59" t="s">
        <v>345</v>
      </c>
      <c r="I15" s="59" t="s">
        <v>260</v>
      </c>
      <c r="J15" s="59"/>
      <c r="K15" s="59"/>
      <c r="L15" s="59" t="s">
        <v>346</v>
      </c>
      <c r="M15" s="59" t="s">
        <v>263</v>
      </c>
      <c r="N15" s="59" t="s">
        <v>264</v>
      </c>
      <c r="O15" s="59" t="b">
        <v>0</v>
      </c>
      <c r="P15" s="76">
        <v>44610.610462962963</v>
      </c>
      <c r="Q15" s="59">
        <v>190588</v>
      </c>
      <c r="R15" s="59">
        <v>71804</v>
      </c>
      <c r="S15" s="25">
        <f t="shared" ca="1" si="0"/>
        <v>44613</v>
      </c>
      <c r="T15" s="80">
        <f t="shared" ca="1" si="1"/>
        <v>2</v>
      </c>
      <c r="U15" s="26" t="str">
        <f t="shared" si="2"/>
        <v>2 days 4 Hrs</v>
      </c>
      <c r="V15" s="37" t="e">
        <f>VLOOKUP(K15,'Engineer Names'!B:C,2,0)</f>
        <v>#N/A</v>
      </c>
      <c r="W15" s="27" t="s">
        <v>136</v>
      </c>
    </row>
    <row r="16" spans="1:23" x14ac:dyDescent="0.35">
      <c r="A16" s="59" t="s">
        <v>613</v>
      </c>
      <c r="B16" s="59" t="s">
        <v>614</v>
      </c>
      <c r="C16" s="59" t="s">
        <v>256</v>
      </c>
      <c r="D16" s="59" t="s">
        <v>347</v>
      </c>
      <c r="E16" s="59" t="s">
        <v>615</v>
      </c>
      <c r="F16" s="59" t="s">
        <v>266</v>
      </c>
      <c r="G16" s="59" t="s">
        <v>361</v>
      </c>
      <c r="H16" s="59" t="s">
        <v>345</v>
      </c>
      <c r="I16" s="59" t="s">
        <v>260</v>
      </c>
      <c r="J16" s="59"/>
      <c r="K16" s="59"/>
      <c r="L16" s="59" t="s">
        <v>346</v>
      </c>
      <c r="M16" s="59" t="s">
        <v>377</v>
      </c>
      <c r="N16" s="59" t="s">
        <v>616</v>
      </c>
      <c r="O16" s="59" t="b">
        <v>0</v>
      </c>
      <c r="P16" s="76">
        <v>44610.546493055554</v>
      </c>
      <c r="Q16" s="59">
        <v>778001</v>
      </c>
      <c r="R16" s="59">
        <v>234417</v>
      </c>
      <c r="S16" s="85">
        <f t="shared" ca="1" si="0"/>
        <v>44613</v>
      </c>
      <c r="T16" s="90">
        <f t="shared" ca="1" si="1"/>
        <v>2</v>
      </c>
      <c r="U16" s="87" t="str">
        <f t="shared" si="2"/>
        <v>9 days 0 Hrs</v>
      </c>
      <c r="V16" s="88" t="e">
        <f>VLOOKUP(K16,'Engineer Names'!B:C,2,0)</f>
        <v>#N/A</v>
      </c>
      <c r="W16" s="89" t="s">
        <v>136</v>
      </c>
    </row>
    <row r="17" spans="1:23" x14ac:dyDescent="0.35">
      <c r="A17" s="59" t="s">
        <v>617</v>
      </c>
      <c r="B17" s="59" t="s">
        <v>618</v>
      </c>
      <c r="C17" s="59" t="s">
        <v>256</v>
      </c>
      <c r="D17" s="59" t="s">
        <v>347</v>
      </c>
      <c r="E17" s="59" t="s">
        <v>619</v>
      </c>
      <c r="F17" s="59" t="s">
        <v>266</v>
      </c>
      <c r="G17" s="59" t="s">
        <v>259</v>
      </c>
      <c r="H17" s="59" t="s">
        <v>345</v>
      </c>
      <c r="I17" s="59" t="s">
        <v>260</v>
      </c>
      <c r="J17" s="59"/>
      <c r="K17" s="59"/>
      <c r="L17" s="59" t="s">
        <v>346</v>
      </c>
      <c r="M17" s="59" t="s">
        <v>263</v>
      </c>
      <c r="N17" s="59" t="s">
        <v>264</v>
      </c>
      <c r="O17" s="59" t="b">
        <v>0</v>
      </c>
      <c r="P17" s="76">
        <v>44610.516631944447</v>
      </c>
      <c r="Q17" s="59">
        <v>689021</v>
      </c>
      <c r="R17" s="59">
        <v>195837</v>
      </c>
      <c r="S17" s="85">
        <f t="shared" ca="1" si="0"/>
        <v>44613</v>
      </c>
      <c r="T17" s="90">
        <f t="shared" ca="1" si="1"/>
        <v>2</v>
      </c>
      <c r="U17" s="87" t="str">
        <f t="shared" si="2"/>
        <v>7 days 23 Hrs</v>
      </c>
      <c r="V17" s="88" t="e">
        <f>VLOOKUP(K17,'Engineer Names'!B:C,2,0)</f>
        <v>#N/A</v>
      </c>
      <c r="W17" s="89" t="s">
        <v>136</v>
      </c>
    </row>
    <row r="18" spans="1:23" x14ac:dyDescent="0.35">
      <c r="A18" s="59" t="s">
        <v>620</v>
      </c>
      <c r="B18" s="59" t="s">
        <v>621</v>
      </c>
      <c r="C18" s="59" t="s">
        <v>256</v>
      </c>
      <c r="D18" s="59" t="s">
        <v>347</v>
      </c>
      <c r="E18" s="59" t="s">
        <v>622</v>
      </c>
      <c r="F18" s="59" t="s">
        <v>266</v>
      </c>
      <c r="G18" s="59" t="s">
        <v>259</v>
      </c>
      <c r="H18" s="59" t="s">
        <v>345</v>
      </c>
      <c r="I18" s="59" t="s">
        <v>260</v>
      </c>
      <c r="J18" s="59"/>
      <c r="K18" s="59"/>
      <c r="L18" s="59" t="s">
        <v>346</v>
      </c>
      <c r="M18" s="59" t="s">
        <v>274</v>
      </c>
      <c r="N18" s="59" t="s">
        <v>264</v>
      </c>
      <c r="O18" s="59" t="b">
        <v>0</v>
      </c>
      <c r="P18" s="76">
        <v>44610.466203703705</v>
      </c>
      <c r="Q18" s="59">
        <v>689240</v>
      </c>
      <c r="R18" s="59">
        <v>196056</v>
      </c>
      <c r="S18" s="85">
        <f t="shared" ca="1" si="0"/>
        <v>44613</v>
      </c>
      <c r="T18" s="90">
        <f t="shared" ca="1" si="1"/>
        <v>2</v>
      </c>
      <c r="U18" s="87" t="str">
        <f t="shared" si="2"/>
        <v>7 days 23 Hrs</v>
      </c>
      <c r="V18" s="88" t="e">
        <f>VLOOKUP(K18,'Engineer Names'!B:C,2,0)</f>
        <v>#N/A</v>
      </c>
      <c r="W18" s="89" t="s">
        <v>136</v>
      </c>
    </row>
    <row r="19" spans="1:23" x14ac:dyDescent="0.35">
      <c r="A19" s="59" t="s">
        <v>623</v>
      </c>
      <c r="B19" s="59" t="s">
        <v>624</v>
      </c>
      <c r="C19" s="59" t="s">
        <v>256</v>
      </c>
      <c r="D19" s="59" t="s">
        <v>347</v>
      </c>
      <c r="E19" s="59" t="s">
        <v>625</v>
      </c>
      <c r="F19" s="59" t="s">
        <v>266</v>
      </c>
      <c r="G19" s="59" t="s">
        <v>259</v>
      </c>
      <c r="H19" s="59" t="s">
        <v>345</v>
      </c>
      <c r="I19" s="59" t="s">
        <v>260</v>
      </c>
      <c r="J19" s="59"/>
      <c r="K19" s="59"/>
      <c r="L19" s="59" t="s">
        <v>346</v>
      </c>
      <c r="M19" s="59" t="s">
        <v>263</v>
      </c>
      <c r="N19" s="59" t="s">
        <v>264</v>
      </c>
      <c r="O19" s="59" t="b">
        <v>0</v>
      </c>
      <c r="P19" s="76">
        <v>44610.460972222223</v>
      </c>
      <c r="Q19" s="59">
        <v>684213</v>
      </c>
      <c r="R19" s="59">
        <v>191029</v>
      </c>
      <c r="S19" s="25">
        <f t="shared" ca="1" si="0"/>
        <v>44613</v>
      </c>
      <c r="T19" s="80">
        <f t="shared" ca="1" si="1"/>
        <v>2</v>
      </c>
      <c r="U19" s="26" t="str">
        <f t="shared" si="2"/>
        <v>7 days 22 Hrs</v>
      </c>
      <c r="V19" s="37" t="e">
        <f>VLOOKUP(K19,'Engineer Names'!B:C,2,0)</f>
        <v>#N/A</v>
      </c>
      <c r="W19" s="27" t="s">
        <v>136</v>
      </c>
    </row>
    <row r="20" spans="1:23" x14ac:dyDescent="0.35">
      <c r="A20" s="59" t="s">
        <v>626</v>
      </c>
      <c r="B20" s="59" t="s">
        <v>409</v>
      </c>
      <c r="C20" s="59" t="s">
        <v>256</v>
      </c>
      <c r="D20" s="59" t="s">
        <v>278</v>
      </c>
      <c r="E20" s="59" t="s">
        <v>627</v>
      </c>
      <c r="F20" s="59" t="s">
        <v>266</v>
      </c>
      <c r="G20" s="59" t="s">
        <v>259</v>
      </c>
      <c r="H20" s="59" t="s">
        <v>349</v>
      </c>
      <c r="I20" s="59" t="s">
        <v>267</v>
      </c>
      <c r="J20" s="59" t="s">
        <v>310</v>
      </c>
      <c r="K20" s="59" t="s">
        <v>311</v>
      </c>
      <c r="L20" s="59" t="s">
        <v>346</v>
      </c>
      <c r="M20" s="59" t="s">
        <v>263</v>
      </c>
      <c r="N20" s="59" t="s">
        <v>264</v>
      </c>
      <c r="O20" s="59" t="b">
        <v>0</v>
      </c>
      <c r="P20" s="76">
        <v>44610.415983796294</v>
      </c>
      <c r="Q20" s="59">
        <v>680325</v>
      </c>
      <c r="R20" s="59">
        <v>187141</v>
      </c>
      <c r="S20" s="25">
        <f t="shared" ca="1" si="0"/>
        <v>44613</v>
      </c>
      <c r="T20" s="37">
        <f t="shared" ca="1" si="1"/>
        <v>2</v>
      </c>
      <c r="U20" s="26" t="str">
        <f t="shared" si="2"/>
        <v>7 days 20 Hrs</v>
      </c>
      <c r="V20" s="37" t="str">
        <f>VLOOKUP(K20,'Engineer Names'!B:C,2,0)</f>
        <v>EUD</v>
      </c>
      <c r="W20" s="27" t="s">
        <v>136</v>
      </c>
    </row>
    <row r="21" spans="1:23" x14ac:dyDescent="0.35">
      <c r="A21" s="59" t="s">
        <v>628</v>
      </c>
      <c r="B21" s="59" t="s">
        <v>629</v>
      </c>
      <c r="C21" s="59" t="s">
        <v>256</v>
      </c>
      <c r="D21" s="59" t="s">
        <v>350</v>
      </c>
      <c r="E21" s="59" t="s">
        <v>630</v>
      </c>
      <c r="F21" s="59" t="s">
        <v>258</v>
      </c>
      <c r="G21" s="59" t="s">
        <v>259</v>
      </c>
      <c r="H21" s="59" t="s">
        <v>349</v>
      </c>
      <c r="I21" s="59" t="s">
        <v>260</v>
      </c>
      <c r="J21" s="59"/>
      <c r="K21" s="59"/>
      <c r="L21" s="59" t="s">
        <v>346</v>
      </c>
      <c r="M21" s="59" t="s">
        <v>354</v>
      </c>
      <c r="N21" s="59" t="s">
        <v>133</v>
      </c>
      <c r="O21" s="59" t="b">
        <v>0</v>
      </c>
      <c r="P21" s="76">
        <v>44610.413055555553</v>
      </c>
      <c r="Q21" s="59">
        <v>161672</v>
      </c>
      <c r="R21" s="59">
        <v>42888</v>
      </c>
      <c r="S21" s="25">
        <f t="shared" ca="1" si="0"/>
        <v>44613</v>
      </c>
      <c r="T21" s="37">
        <f t="shared" ca="1" si="1"/>
        <v>2</v>
      </c>
      <c r="U21" s="26" t="str">
        <f t="shared" si="2"/>
        <v>1 days 20 Hrs</v>
      </c>
      <c r="V21" s="37" t="e">
        <f>VLOOKUP(K21,'Engineer Names'!B:C,2,0)</f>
        <v>#N/A</v>
      </c>
      <c r="W21" s="27" t="s">
        <v>136</v>
      </c>
    </row>
    <row r="22" spans="1:23" x14ac:dyDescent="0.35">
      <c r="A22" s="59" t="s">
        <v>631</v>
      </c>
      <c r="B22" s="59" t="s">
        <v>632</v>
      </c>
      <c r="C22" s="59" t="s">
        <v>256</v>
      </c>
      <c r="D22" s="59" t="s">
        <v>347</v>
      </c>
      <c r="E22" s="59" t="s">
        <v>633</v>
      </c>
      <c r="F22" s="59" t="s">
        <v>266</v>
      </c>
      <c r="G22" s="59" t="s">
        <v>259</v>
      </c>
      <c r="H22" s="59" t="s">
        <v>345</v>
      </c>
      <c r="I22" s="59" t="s">
        <v>260</v>
      </c>
      <c r="J22" s="59"/>
      <c r="K22" s="59"/>
      <c r="L22" s="59" t="s">
        <v>346</v>
      </c>
      <c r="M22" s="59" t="s">
        <v>524</v>
      </c>
      <c r="N22" s="59" t="s">
        <v>616</v>
      </c>
      <c r="O22" s="59" t="b">
        <v>0</v>
      </c>
      <c r="P22" s="76">
        <v>44610.384201388886</v>
      </c>
      <c r="Q22" s="59">
        <v>677579</v>
      </c>
      <c r="R22" s="59">
        <v>184395</v>
      </c>
      <c r="S22" s="25">
        <f t="shared" ca="1" si="0"/>
        <v>44613</v>
      </c>
      <c r="T22" s="37">
        <f t="shared" ca="1" si="1"/>
        <v>2</v>
      </c>
      <c r="U22" s="26" t="str">
        <f t="shared" si="2"/>
        <v>7 days 20 Hrs</v>
      </c>
      <c r="V22" s="37" t="e">
        <f>VLOOKUP(K22,'Engineer Names'!B:C,2,0)</f>
        <v>#N/A</v>
      </c>
      <c r="W22" s="27" t="s">
        <v>136</v>
      </c>
    </row>
    <row r="23" spans="1:23" x14ac:dyDescent="0.35">
      <c r="A23" s="59" t="s">
        <v>634</v>
      </c>
      <c r="B23" s="59" t="s">
        <v>635</v>
      </c>
      <c r="C23" s="59" t="s">
        <v>256</v>
      </c>
      <c r="D23" s="59" t="s">
        <v>347</v>
      </c>
      <c r="E23" s="59" t="s">
        <v>636</v>
      </c>
      <c r="F23" s="59" t="s">
        <v>258</v>
      </c>
      <c r="G23" s="59" t="s">
        <v>259</v>
      </c>
      <c r="H23" s="59" t="s">
        <v>348</v>
      </c>
      <c r="I23" s="59" t="s">
        <v>260</v>
      </c>
      <c r="J23" s="59" t="s">
        <v>325</v>
      </c>
      <c r="K23" s="59" t="s">
        <v>326</v>
      </c>
      <c r="L23" s="59" t="s">
        <v>262</v>
      </c>
      <c r="M23" s="59" t="s">
        <v>263</v>
      </c>
      <c r="N23" s="59" t="s">
        <v>264</v>
      </c>
      <c r="O23" s="59" t="b">
        <v>0</v>
      </c>
      <c r="P23" s="76">
        <v>44610.32104166667</v>
      </c>
      <c r="Q23" s="59">
        <v>275398</v>
      </c>
      <c r="R23" s="59">
        <v>52198</v>
      </c>
      <c r="S23" s="25">
        <f t="shared" ca="1" si="0"/>
        <v>44613</v>
      </c>
      <c r="T23" s="37">
        <f t="shared" ca="1" si="1"/>
        <v>2</v>
      </c>
      <c r="U23" s="26" t="str">
        <f t="shared" si="2"/>
        <v>3 days 4 Hrs</v>
      </c>
      <c r="V23" s="37" t="e">
        <f>VLOOKUP(K23,'Engineer Names'!B:C,2,0)</f>
        <v>#N/A</v>
      </c>
      <c r="W23" s="27" t="s">
        <v>136</v>
      </c>
    </row>
    <row r="24" spans="1:23" x14ac:dyDescent="0.35">
      <c r="A24" s="59" t="s">
        <v>637</v>
      </c>
      <c r="B24" s="59" t="s">
        <v>638</v>
      </c>
      <c r="C24" s="59" t="s">
        <v>256</v>
      </c>
      <c r="D24" s="59" t="s">
        <v>347</v>
      </c>
      <c r="E24" s="59" t="s">
        <v>639</v>
      </c>
      <c r="F24" s="59" t="s">
        <v>266</v>
      </c>
      <c r="G24" s="59" t="s">
        <v>259</v>
      </c>
      <c r="H24" s="59" t="s">
        <v>349</v>
      </c>
      <c r="I24" s="59" t="s">
        <v>260</v>
      </c>
      <c r="J24" s="59" t="s">
        <v>325</v>
      </c>
      <c r="K24" s="59" t="s">
        <v>326</v>
      </c>
      <c r="L24" s="59" t="s">
        <v>346</v>
      </c>
      <c r="M24" s="59" t="s">
        <v>263</v>
      </c>
      <c r="N24" s="59" t="s">
        <v>264</v>
      </c>
      <c r="O24" s="59" t="b">
        <v>0</v>
      </c>
      <c r="P24" s="76">
        <v>44610.279050925928</v>
      </c>
      <c r="Q24" s="59">
        <v>676064</v>
      </c>
      <c r="R24" s="59">
        <v>182880</v>
      </c>
      <c r="S24" s="25">
        <f t="shared" ca="1" si="0"/>
        <v>44613</v>
      </c>
      <c r="T24" s="37">
        <f t="shared" ca="1" si="1"/>
        <v>2</v>
      </c>
      <c r="U24" s="26" t="str">
        <f t="shared" si="2"/>
        <v>7 days 19 Hrs</v>
      </c>
      <c r="V24" s="37" t="e">
        <f>VLOOKUP(K24,'Engineer Names'!B:C,2,0)</f>
        <v>#N/A</v>
      </c>
      <c r="W24" s="27" t="s">
        <v>136</v>
      </c>
    </row>
    <row r="25" spans="1:23" x14ac:dyDescent="0.35">
      <c r="A25" s="59" t="s">
        <v>640</v>
      </c>
      <c r="B25" s="59" t="s">
        <v>641</v>
      </c>
      <c r="C25" s="59" t="s">
        <v>256</v>
      </c>
      <c r="D25" s="59" t="s">
        <v>347</v>
      </c>
      <c r="E25" s="59" t="s">
        <v>642</v>
      </c>
      <c r="F25" s="59" t="s">
        <v>266</v>
      </c>
      <c r="G25" s="59" t="s">
        <v>259</v>
      </c>
      <c r="H25" s="59" t="s">
        <v>349</v>
      </c>
      <c r="I25" s="59" t="s">
        <v>260</v>
      </c>
      <c r="J25" s="59" t="s">
        <v>51</v>
      </c>
      <c r="K25" s="59" t="s">
        <v>102</v>
      </c>
      <c r="L25" s="59" t="s">
        <v>346</v>
      </c>
      <c r="M25" s="59" t="s">
        <v>263</v>
      </c>
      <c r="N25" s="59" t="s">
        <v>264</v>
      </c>
      <c r="O25" s="59" t="b">
        <v>0</v>
      </c>
      <c r="P25" s="76">
        <v>44610.277743055558</v>
      </c>
      <c r="Q25" s="59">
        <v>449984</v>
      </c>
      <c r="R25" s="59">
        <v>180000</v>
      </c>
      <c r="S25" s="25">
        <f t="shared" ca="1" si="0"/>
        <v>44613</v>
      </c>
      <c r="T25" s="37">
        <f t="shared" ca="1" si="1"/>
        <v>2</v>
      </c>
      <c r="U25" s="26" t="str">
        <f t="shared" si="2"/>
        <v>5 days 4 Hrs</v>
      </c>
      <c r="V25" s="37" t="str">
        <f>VLOOKUP(K25,'Engineer Names'!B:C,2,0)</f>
        <v>HP OSS</v>
      </c>
      <c r="W25" s="27" t="s">
        <v>136</v>
      </c>
    </row>
    <row r="26" spans="1:23" x14ac:dyDescent="0.35">
      <c r="A26" s="59" t="s">
        <v>643</v>
      </c>
      <c r="B26" s="59" t="s">
        <v>566</v>
      </c>
      <c r="C26" s="59" t="s">
        <v>256</v>
      </c>
      <c r="D26" s="59" t="s">
        <v>278</v>
      </c>
      <c r="E26" s="59" t="s">
        <v>644</v>
      </c>
      <c r="F26" s="59" t="s">
        <v>266</v>
      </c>
      <c r="G26" s="59" t="s">
        <v>259</v>
      </c>
      <c r="H26" s="59" t="s">
        <v>349</v>
      </c>
      <c r="I26" s="59" t="s">
        <v>267</v>
      </c>
      <c r="J26" s="59" t="s">
        <v>310</v>
      </c>
      <c r="K26" s="59" t="s">
        <v>311</v>
      </c>
      <c r="L26" s="59" t="s">
        <v>346</v>
      </c>
      <c r="M26" s="59" t="s">
        <v>263</v>
      </c>
      <c r="N26" s="59" t="s">
        <v>264</v>
      </c>
      <c r="O26" s="59" t="b">
        <v>0</v>
      </c>
      <c r="P26" s="76">
        <v>44610.269733796296</v>
      </c>
      <c r="Q26" s="59">
        <v>449984</v>
      </c>
      <c r="R26" s="59">
        <v>180000</v>
      </c>
      <c r="S26" s="85">
        <f t="shared" ca="1" si="0"/>
        <v>44613</v>
      </c>
      <c r="T26" s="88">
        <f t="shared" ca="1" si="1"/>
        <v>2</v>
      </c>
      <c r="U26" s="87" t="str">
        <f t="shared" si="2"/>
        <v>5 days 4 Hrs</v>
      </c>
      <c r="V26" s="88" t="str">
        <f>VLOOKUP(K26,'Engineer Names'!B:C,2,0)</f>
        <v>EUD</v>
      </c>
      <c r="W26" s="89" t="s">
        <v>136</v>
      </c>
    </row>
    <row r="27" spans="1:23" x14ac:dyDescent="0.35">
      <c r="A27" s="59" t="s">
        <v>645</v>
      </c>
      <c r="B27" s="59" t="s">
        <v>646</v>
      </c>
      <c r="C27" s="59" t="s">
        <v>256</v>
      </c>
      <c r="D27" s="59" t="s">
        <v>647</v>
      </c>
      <c r="E27" s="59" t="s">
        <v>648</v>
      </c>
      <c r="F27" s="59" t="s">
        <v>266</v>
      </c>
      <c r="G27" s="59" t="s">
        <v>259</v>
      </c>
      <c r="H27" s="59" t="s">
        <v>348</v>
      </c>
      <c r="I27" s="59" t="s">
        <v>260</v>
      </c>
      <c r="J27" s="59" t="s">
        <v>325</v>
      </c>
      <c r="K27" s="59" t="s">
        <v>326</v>
      </c>
      <c r="L27" s="59" t="s">
        <v>262</v>
      </c>
      <c r="M27" s="59"/>
      <c r="N27" s="59"/>
      <c r="O27" s="59" t="b">
        <v>0</v>
      </c>
      <c r="P27" s="76">
        <v>44610.260763888888</v>
      </c>
      <c r="Q27" s="59">
        <v>620676</v>
      </c>
      <c r="R27" s="59">
        <v>195876</v>
      </c>
      <c r="S27" s="85">
        <f t="shared" ca="1" si="0"/>
        <v>44613</v>
      </c>
      <c r="T27" s="93">
        <f t="shared" ca="1" si="1"/>
        <v>2</v>
      </c>
      <c r="U27" s="87" t="str">
        <f t="shared" si="2"/>
        <v>7 days 4 Hrs</v>
      </c>
      <c r="V27" s="88" t="e">
        <f>VLOOKUP(K27,'Engineer Names'!B:C,2,0)</f>
        <v>#N/A</v>
      </c>
      <c r="W27" s="89" t="s">
        <v>136</v>
      </c>
    </row>
    <row r="28" spans="1:23" x14ac:dyDescent="0.35">
      <c r="A28" s="59" t="s">
        <v>649</v>
      </c>
      <c r="B28" s="59" t="s">
        <v>650</v>
      </c>
      <c r="C28" s="59" t="s">
        <v>332</v>
      </c>
      <c r="D28" s="59" t="s">
        <v>272</v>
      </c>
      <c r="E28" s="59" t="s">
        <v>651</v>
      </c>
      <c r="F28" s="59" t="s">
        <v>266</v>
      </c>
      <c r="G28" s="59" t="s">
        <v>361</v>
      </c>
      <c r="H28" s="59" t="s">
        <v>348</v>
      </c>
      <c r="I28" s="59" t="s">
        <v>272</v>
      </c>
      <c r="J28" s="59" t="s">
        <v>242</v>
      </c>
      <c r="K28" s="59" t="s">
        <v>237</v>
      </c>
      <c r="L28" s="59" t="s">
        <v>346</v>
      </c>
      <c r="M28" s="59" t="s">
        <v>263</v>
      </c>
      <c r="N28" s="59" t="s">
        <v>264</v>
      </c>
      <c r="O28" s="59" t="b">
        <v>0</v>
      </c>
      <c r="P28" s="76">
        <v>44610.245613425926</v>
      </c>
      <c r="Q28" s="59">
        <v>2260784</v>
      </c>
      <c r="R28" s="59">
        <v>576000</v>
      </c>
      <c r="S28" s="25">
        <f t="shared" ca="1" si="0"/>
        <v>44613</v>
      </c>
      <c r="T28" s="37">
        <f t="shared" ca="1" si="1"/>
        <v>2</v>
      </c>
      <c r="U28" s="26" t="str">
        <f t="shared" si="2"/>
        <v>26 days 3 Hrs</v>
      </c>
      <c r="V28" s="37" t="str">
        <f>VLOOKUP(K28,'Engineer Names'!B:C,2,0)</f>
        <v>IT4R&amp;D &amp; TSR&amp;D</v>
      </c>
      <c r="W28" s="27" t="s">
        <v>136</v>
      </c>
    </row>
    <row r="29" spans="1:23" x14ac:dyDescent="0.35">
      <c r="A29" s="59" t="s">
        <v>652</v>
      </c>
      <c r="B29" s="59" t="s">
        <v>409</v>
      </c>
      <c r="C29" s="59" t="s">
        <v>256</v>
      </c>
      <c r="D29" s="59" t="s">
        <v>278</v>
      </c>
      <c r="E29" s="59" t="s">
        <v>653</v>
      </c>
      <c r="F29" s="59" t="s">
        <v>266</v>
      </c>
      <c r="G29" s="59" t="s">
        <v>259</v>
      </c>
      <c r="H29" s="59" t="s">
        <v>349</v>
      </c>
      <c r="I29" s="59" t="s">
        <v>267</v>
      </c>
      <c r="J29" s="59" t="s">
        <v>310</v>
      </c>
      <c r="K29" s="59" t="s">
        <v>311</v>
      </c>
      <c r="L29" s="59" t="s">
        <v>346</v>
      </c>
      <c r="M29" s="59" t="s">
        <v>263</v>
      </c>
      <c r="N29" s="59" t="s">
        <v>264</v>
      </c>
      <c r="O29" s="59" t="b">
        <v>0</v>
      </c>
      <c r="P29" s="76">
        <v>44610.241979166669</v>
      </c>
      <c r="Q29" s="59">
        <v>449984</v>
      </c>
      <c r="R29" s="59">
        <v>180000</v>
      </c>
      <c r="S29" s="25">
        <f t="shared" ca="1" si="0"/>
        <v>44613</v>
      </c>
      <c r="T29" s="37">
        <f t="shared" ca="1" si="1"/>
        <v>2</v>
      </c>
      <c r="U29" s="26" t="str">
        <f t="shared" si="2"/>
        <v>5 days 4 Hrs</v>
      </c>
      <c r="V29" s="37" t="str">
        <f>VLOOKUP(K29,'Engineer Names'!B:C,2,0)</f>
        <v>EUD</v>
      </c>
      <c r="W29" s="27" t="s">
        <v>136</v>
      </c>
    </row>
    <row r="30" spans="1:23" x14ac:dyDescent="0.35">
      <c r="A30" s="59" t="s">
        <v>654</v>
      </c>
      <c r="B30" s="59" t="s">
        <v>417</v>
      </c>
      <c r="C30" s="59" t="s">
        <v>275</v>
      </c>
      <c r="D30" s="59" t="s">
        <v>347</v>
      </c>
      <c r="E30" s="59" t="s">
        <v>655</v>
      </c>
      <c r="F30" s="59" t="s">
        <v>266</v>
      </c>
      <c r="G30" s="59" t="s">
        <v>259</v>
      </c>
      <c r="H30" s="59" t="s">
        <v>349</v>
      </c>
      <c r="I30" s="59" t="s">
        <v>276</v>
      </c>
      <c r="J30" s="59" t="s">
        <v>46</v>
      </c>
      <c r="K30" s="59" t="s">
        <v>281</v>
      </c>
      <c r="L30" s="59" t="s">
        <v>346</v>
      </c>
      <c r="M30" s="59" t="s">
        <v>263</v>
      </c>
      <c r="N30" s="59" t="s">
        <v>264</v>
      </c>
      <c r="O30" s="59" t="b">
        <v>0</v>
      </c>
      <c r="P30" s="76">
        <v>44610.2</v>
      </c>
      <c r="Q30" s="59">
        <v>488864</v>
      </c>
      <c r="R30" s="59">
        <v>488863</v>
      </c>
      <c r="S30" s="85">
        <f t="shared" ca="1" si="0"/>
        <v>44613</v>
      </c>
      <c r="T30" s="93">
        <f t="shared" ca="1" si="1"/>
        <v>2</v>
      </c>
      <c r="U30" s="87" t="str">
        <f t="shared" si="2"/>
        <v>5 days 15 Hrs</v>
      </c>
      <c r="V30" s="88" t="str">
        <f>VLOOKUP(K30,'Engineer Names'!B:C,2,0)</f>
        <v>Network &amp; Telecom</v>
      </c>
      <c r="W30" s="89" t="s">
        <v>136</v>
      </c>
    </row>
    <row r="31" spans="1:23" x14ac:dyDescent="0.35">
      <c r="A31" s="59" t="s">
        <v>656</v>
      </c>
      <c r="B31" s="59" t="s">
        <v>657</v>
      </c>
      <c r="C31" s="59" t="s">
        <v>256</v>
      </c>
      <c r="D31" s="59" t="s">
        <v>347</v>
      </c>
      <c r="E31" s="59" t="s">
        <v>658</v>
      </c>
      <c r="F31" s="59" t="s">
        <v>258</v>
      </c>
      <c r="G31" s="59" t="s">
        <v>259</v>
      </c>
      <c r="H31" s="59" t="s">
        <v>349</v>
      </c>
      <c r="I31" s="59" t="s">
        <v>260</v>
      </c>
      <c r="J31" s="59" t="s">
        <v>51</v>
      </c>
      <c r="K31" s="59" t="s">
        <v>102</v>
      </c>
      <c r="L31" s="59" t="s">
        <v>346</v>
      </c>
      <c r="M31" s="59"/>
      <c r="N31" s="59"/>
      <c r="O31" s="59" t="b">
        <v>0</v>
      </c>
      <c r="P31" s="76">
        <v>44610.193472222221</v>
      </c>
      <c r="Q31" s="59">
        <v>52200</v>
      </c>
      <c r="R31" s="59">
        <v>36000</v>
      </c>
      <c r="S31" s="25">
        <f t="shared" ca="1" si="0"/>
        <v>44613</v>
      </c>
      <c r="T31" s="37">
        <f t="shared" ca="1" si="1"/>
        <v>2</v>
      </c>
      <c r="U31" s="26" t="str">
        <f t="shared" si="2"/>
        <v>0 days 14 Hrs</v>
      </c>
      <c r="V31" s="37" t="str">
        <f>VLOOKUP(K31,'Engineer Names'!B:C,2,0)</f>
        <v>HP OSS</v>
      </c>
      <c r="W31" s="27" t="s">
        <v>136</v>
      </c>
    </row>
    <row r="32" spans="1:23" x14ac:dyDescent="0.35">
      <c r="A32" s="59" t="s">
        <v>659</v>
      </c>
      <c r="B32" s="59" t="s">
        <v>660</v>
      </c>
      <c r="C32" s="59" t="s">
        <v>256</v>
      </c>
      <c r="D32" s="59" t="s">
        <v>347</v>
      </c>
      <c r="E32" s="59" t="s">
        <v>661</v>
      </c>
      <c r="F32" s="59" t="s">
        <v>266</v>
      </c>
      <c r="G32" s="59" t="s">
        <v>259</v>
      </c>
      <c r="H32" s="59" t="s">
        <v>349</v>
      </c>
      <c r="I32" s="59" t="s">
        <v>260</v>
      </c>
      <c r="J32" s="59"/>
      <c r="K32" s="59"/>
      <c r="L32" s="59" t="s">
        <v>346</v>
      </c>
      <c r="M32" s="59" t="s">
        <v>356</v>
      </c>
      <c r="N32" s="59" t="s">
        <v>133</v>
      </c>
      <c r="O32" s="59" t="b">
        <v>0</v>
      </c>
      <c r="P32" s="76">
        <v>44609.679131944446</v>
      </c>
      <c r="Q32" s="59">
        <v>443861</v>
      </c>
      <c r="R32" s="59">
        <v>173877</v>
      </c>
      <c r="S32" s="25">
        <f t="shared" ca="1" si="0"/>
        <v>44613</v>
      </c>
      <c r="T32" s="37">
        <f t="shared" ca="1" si="1"/>
        <v>3</v>
      </c>
      <c r="U32" s="26" t="str">
        <f t="shared" si="2"/>
        <v>5 days 3 Hrs</v>
      </c>
      <c r="V32" s="37" t="e">
        <f>VLOOKUP(K32,'Engineer Names'!B:C,2,0)</f>
        <v>#N/A</v>
      </c>
      <c r="W32" s="27" t="s">
        <v>136</v>
      </c>
    </row>
    <row r="33" spans="1:23" x14ac:dyDescent="0.35">
      <c r="A33" s="59" t="s">
        <v>662</v>
      </c>
      <c r="B33" s="59" t="s">
        <v>663</v>
      </c>
      <c r="C33" s="59" t="s">
        <v>282</v>
      </c>
      <c r="D33" s="59" t="s">
        <v>347</v>
      </c>
      <c r="E33" s="59" t="s">
        <v>664</v>
      </c>
      <c r="F33" s="59" t="s">
        <v>266</v>
      </c>
      <c r="G33" s="59" t="s">
        <v>259</v>
      </c>
      <c r="H33" s="59" t="s">
        <v>349</v>
      </c>
      <c r="I33" s="59" t="s">
        <v>260</v>
      </c>
      <c r="J33" s="59"/>
      <c r="K33" s="59"/>
      <c r="L33" s="59" t="s">
        <v>346</v>
      </c>
      <c r="M33" s="59" t="s">
        <v>665</v>
      </c>
      <c r="N33" s="59" t="s">
        <v>335</v>
      </c>
      <c r="O33" s="59" t="b">
        <v>0</v>
      </c>
      <c r="P33" s="76">
        <v>44609.537627314814</v>
      </c>
      <c r="Q33" s="59">
        <v>433307</v>
      </c>
      <c r="R33" s="59">
        <v>163323</v>
      </c>
      <c r="S33" s="25">
        <f t="shared" ca="1" si="0"/>
        <v>44613</v>
      </c>
      <c r="T33" s="37">
        <f t="shared" ca="1" si="1"/>
        <v>3</v>
      </c>
      <c r="U33" s="26" t="str">
        <f t="shared" si="2"/>
        <v>5 days 0 Hrs</v>
      </c>
      <c r="V33" s="37" t="e">
        <f>VLOOKUP(K33,'Engineer Names'!B:C,2,0)</f>
        <v>#N/A</v>
      </c>
      <c r="W33" s="27" t="s">
        <v>136</v>
      </c>
    </row>
    <row r="34" spans="1:23" x14ac:dyDescent="0.35">
      <c r="A34" s="59" t="s">
        <v>666</v>
      </c>
      <c r="B34" s="59" t="s">
        <v>667</v>
      </c>
      <c r="C34" s="59" t="s">
        <v>256</v>
      </c>
      <c r="D34" s="59" t="s">
        <v>347</v>
      </c>
      <c r="E34" s="59" t="s">
        <v>668</v>
      </c>
      <c r="F34" s="59" t="s">
        <v>266</v>
      </c>
      <c r="G34" s="59" t="s">
        <v>259</v>
      </c>
      <c r="H34" s="59" t="s">
        <v>349</v>
      </c>
      <c r="I34" s="59" t="s">
        <v>260</v>
      </c>
      <c r="J34" s="59" t="s">
        <v>51</v>
      </c>
      <c r="K34" s="59" t="s">
        <v>102</v>
      </c>
      <c r="L34" s="59" t="s">
        <v>346</v>
      </c>
      <c r="M34" s="59" t="s">
        <v>263</v>
      </c>
      <c r="N34" s="59" t="s">
        <v>264</v>
      </c>
      <c r="O34" s="59" t="b">
        <v>0</v>
      </c>
      <c r="P34" s="76">
        <v>44609.52716435185</v>
      </c>
      <c r="Q34" s="59">
        <v>430731</v>
      </c>
      <c r="R34" s="59">
        <v>160747</v>
      </c>
      <c r="S34" s="25">
        <f t="shared" ref="S34:S75" ca="1" si="3">TODAY()</f>
        <v>44613</v>
      </c>
      <c r="T34" s="37">
        <f t="shared" ref="T34:T65" ca="1" si="4">NETWORKDAYS(P34,S34,2)</f>
        <v>3</v>
      </c>
      <c r="U34" s="26" t="str">
        <f t="shared" ref="U34:U67" si="5">INT(Q34/86400)&amp;" days "&amp;INT((MOD(Q34,86400))/3600)&amp;" Hrs"</f>
        <v>4 days 23 Hrs</v>
      </c>
      <c r="V34" s="37" t="str">
        <f>VLOOKUP(K34,'Engineer Names'!B:C,2,0)</f>
        <v>HP OSS</v>
      </c>
      <c r="W34" s="27" t="s">
        <v>136</v>
      </c>
    </row>
    <row r="35" spans="1:23" x14ac:dyDescent="0.35">
      <c r="A35" s="59" t="s">
        <v>669</v>
      </c>
      <c r="B35" s="59" t="s">
        <v>670</v>
      </c>
      <c r="C35" s="59" t="s">
        <v>282</v>
      </c>
      <c r="D35" s="59" t="s">
        <v>347</v>
      </c>
      <c r="E35" s="59" t="s">
        <v>671</v>
      </c>
      <c r="F35" s="59" t="s">
        <v>266</v>
      </c>
      <c r="G35" s="59" t="s">
        <v>259</v>
      </c>
      <c r="H35" s="59" t="s">
        <v>349</v>
      </c>
      <c r="I35" s="59" t="s">
        <v>260</v>
      </c>
      <c r="J35" s="59" t="s">
        <v>51</v>
      </c>
      <c r="K35" s="59" t="s">
        <v>102</v>
      </c>
      <c r="L35" s="59" t="s">
        <v>346</v>
      </c>
      <c r="M35" s="59"/>
      <c r="N35" s="59"/>
      <c r="O35" s="59" t="b">
        <v>0</v>
      </c>
      <c r="P35" s="76">
        <v>44609.46435185185</v>
      </c>
      <c r="Q35" s="59">
        <v>437200</v>
      </c>
      <c r="R35" s="59">
        <v>167216</v>
      </c>
      <c r="S35" s="25">
        <f t="shared" ca="1" si="3"/>
        <v>44613</v>
      </c>
      <c r="T35" s="37">
        <f t="shared" ca="1" si="4"/>
        <v>3</v>
      </c>
      <c r="U35" s="26" t="str">
        <f t="shared" si="5"/>
        <v>5 days 1 Hrs</v>
      </c>
      <c r="V35" s="37" t="str">
        <f>VLOOKUP(K35,'Engineer Names'!B:C,2,0)</f>
        <v>HP OSS</v>
      </c>
      <c r="W35" s="27" t="s">
        <v>136</v>
      </c>
    </row>
    <row r="36" spans="1:23" x14ac:dyDescent="0.35">
      <c r="A36" s="59" t="s">
        <v>672</v>
      </c>
      <c r="B36" s="59" t="s">
        <v>673</v>
      </c>
      <c r="C36" s="59" t="s">
        <v>256</v>
      </c>
      <c r="D36" s="59" t="s">
        <v>347</v>
      </c>
      <c r="E36" s="59" t="s">
        <v>674</v>
      </c>
      <c r="F36" s="59" t="s">
        <v>266</v>
      </c>
      <c r="G36" s="59" t="s">
        <v>259</v>
      </c>
      <c r="H36" s="59" t="s">
        <v>349</v>
      </c>
      <c r="I36" s="59" t="s">
        <v>260</v>
      </c>
      <c r="J36" s="59" t="s">
        <v>51</v>
      </c>
      <c r="K36" s="59" t="s">
        <v>102</v>
      </c>
      <c r="L36" s="59" t="s">
        <v>346</v>
      </c>
      <c r="M36" s="59" t="s">
        <v>263</v>
      </c>
      <c r="N36" s="59" t="s">
        <v>264</v>
      </c>
      <c r="O36" s="59" t="b">
        <v>0</v>
      </c>
      <c r="P36" s="76">
        <v>44609.35833333333</v>
      </c>
      <c r="Q36" s="59">
        <v>416145</v>
      </c>
      <c r="R36" s="59">
        <v>146161</v>
      </c>
      <c r="S36" s="81">
        <f t="shared" ca="1" si="3"/>
        <v>44613</v>
      </c>
      <c r="T36" s="37">
        <f t="shared" ca="1" si="4"/>
        <v>3</v>
      </c>
      <c r="U36" s="83" t="str">
        <f t="shared" si="5"/>
        <v>4 days 19 Hrs</v>
      </c>
      <c r="V36" s="84" t="str">
        <f>VLOOKUP(K36,'Engineer Names'!B:C,2,0)</f>
        <v>HP OSS</v>
      </c>
      <c r="W36" s="82" t="s">
        <v>136</v>
      </c>
    </row>
    <row r="37" spans="1:23" x14ac:dyDescent="0.35">
      <c r="A37" s="59" t="s">
        <v>675</v>
      </c>
      <c r="B37" s="59" t="s">
        <v>676</v>
      </c>
      <c r="C37" s="59" t="s">
        <v>256</v>
      </c>
      <c r="D37" s="59" t="s">
        <v>272</v>
      </c>
      <c r="E37" s="59" t="s">
        <v>677</v>
      </c>
      <c r="F37" s="59" t="s">
        <v>266</v>
      </c>
      <c r="G37" s="59" t="s">
        <v>259</v>
      </c>
      <c r="H37" s="59" t="s">
        <v>349</v>
      </c>
      <c r="I37" s="59" t="s">
        <v>260</v>
      </c>
      <c r="J37" s="59" t="s">
        <v>51</v>
      </c>
      <c r="K37" s="59" t="s">
        <v>102</v>
      </c>
      <c r="L37" s="59" t="s">
        <v>346</v>
      </c>
      <c r="M37" s="59" t="s">
        <v>263</v>
      </c>
      <c r="N37" s="59" t="s">
        <v>264</v>
      </c>
      <c r="O37" s="59" t="b">
        <v>0</v>
      </c>
      <c r="P37" s="76">
        <v>44609.22760416667</v>
      </c>
      <c r="Q37" s="59">
        <v>363584</v>
      </c>
      <c r="R37" s="59">
        <v>144000</v>
      </c>
      <c r="S37" s="25">
        <f t="shared" ca="1" si="3"/>
        <v>44613</v>
      </c>
      <c r="T37" s="37">
        <f t="shared" ca="1" si="4"/>
        <v>3</v>
      </c>
      <c r="U37" s="26" t="str">
        <f t="shared" si="5"/>
        <v>4 days 4 Hrs</v>
      </c>
      <c r="V37" s="37" t="str">
        <f>VLOOKUP(K37,'Engineer Names'!B:C,2,0)</f>
        <v>HP OSS</v>
      </c>
      <c r="W37" s="27" t="s">
        <v>136</v>
      </c>
    </row>
    <row r="38" spans="1:23" x14ac:dyDescent="0.35">
      <c r="A38" s="59" t="s">
        <v>678</v>
      </c>
      <c r="B38" s="59" t="s">
        <v>679</v>
      </c>
      <c r="C38" s="59" t="s">
        <v>256</v>
      </c>
      <c r="D38" s="59" t="s">
        <v>272</v>
      </c>
      <c r="E38" s="59" t="s">
        <v>680</v>
      </c>
      <c r="F38" s="59" t="s">
        <v>266</v>
      </c>
      <c r="G38" s="59" t="s">
        <v>681</v>
      </c>
      <c r="H38" s="59" t="s">
        <v>349</v>
      </c>
      <c r="I38" s="59" t="s">
        <v>260</v>
      </c>
      <c r="J38" s="59"/>
      <c r="K38" s="59"/>
      <c r="L38" s="59" t="s">
        <v>346</v>
      </c>
      <c r="M38" s="59" t="s">
        <v>263</v>
      </c>
      <c r="N38" s="59" t="s">
        <v>264</v>
      </c>
      <c r="O38" s="59" t="b">
        <v>1</v>
      </c>
      <c r="P38" s="76">
        <v>44608.521469907406</v>
      </c>
      <c r="Q38" s="59">
        <v>0</v>
      </c>
      <c r="R38" s="59">
        <v>0</v>
      </c>
      <c r="S38" s="25">
        <f t="shared" ca="1" si="3"/>
        <v>44613</v>
      </c>
      <c r="T38" s="37">
        <f t="shared" ca="1" si="4"/>
        <v>4</v>
      </c>
      <c r="U38" s="26" t="str">
        <f t="shared" si="5"/>
        <v>0 days 0 Hrs</v>
      </c>
      <c r="V38" s="37" t="e">
        <f>VLOOKUP(K38,'Engineer Names'!B:C,2,0)</f>
        <v>#N/A</v>
      </c>
      <c r="W38" s="27" t="s">
        <v>136</v>
      </c>
    </row>
    <row r="39" spans="1:23" x14ac:dyDescent="0.35">
      <c r="A39" s="59" t="s">
        <v>682</v>
      </c>
      <c r="B39" s="59" t="s">
        <v>683</v>
      </c>
      <c r="C39" s="59" t="s">
        <v>256</v>
      </c>
      <c r="D39" s="59" t="s">
        <v>347</v>
      </c>
      <c r="E39" s="59" t="s">
        <v>684</v>
      </c>
      <c r="F39" s="59" t="s">
        <v>266</v>
      </c>
      <c r="G39" s="59" t="s">
        <v>259</v>
      </c>
      <c r="H39" s="59" t="s">
        <v>348</v>
      </c>
      <c r="I39" s="59" t="s">
        <v>260</v>
      </c>
      <c r="J39" s="59" t="s">
        <v>51</v>
      </c>
      <c r="K39" s="59" t="s">
        <v>102</v>
      </c>
      <c r="L39" s="59" t="s">
        <v>262</v>
      </c>
      <c r="M39" s="59" t="s">
        <v>263</v>
      </c>
      <c r="N39" s="59" t="s">
        <v>264</v>
      </c>
      <c r="O39" s="59" t="b">
        <v>0</v>
      </c>
      <c r="P39" s="76">
        <v>44608.513182870367</v>
      </c>
      <c r="Q39" s="59">
        <v>521135</v>
      </c>
      <c r="R39" s="59">
        <v>146735</v>
      </c>
      <c r="S39" s="25">
        <f t="shared" ca="1" si="3"/>
        <v>44613</v>
      </c>
      <c r="T39" s="37">
        <f t="shared" ca="1" si="4"/>
        <v>4</v>
      </c>
      <c r="U39" s="26" t="str">
        <f t="shared" si="5"/>
        <v>6 days 0 Hrs</v>
      </c>
      <c r="V39" s="37" t="str">
        <f>VLOOKUP(K39,'Engineer Names'!B:C,2,0)</f>
        <v>HP OSS</v>
      </c>
      <c r="W39" s="27" t="s">
        <v>136</v>
      </c>
    </row>
    <row r="40" spans="1:23" x14ac:dyDescent="0.35">
      <c r="A40" s="59" t="s">
        <v>685</v>
      </c>
      <c r="B40" s="59" t="s">
        <v>686</v>
      </c>
      <c r="C40" s="59" t="s">
        <v>256</v>
      </c>
      <c r="D40" s="59" t="s">
        <v>347</v>
      </c>
      <c r="E40" s="59" t="s">
        <v>687</v>
      </c>
      <c r="F40" s="59" t="s">
        <v>266</v>
      </c>
      <c r="G40" s="59" t="s">
        <v>259</v>
      </c>
      <c r="H40" s="59" t="s">
        <v>349</v>
      </c>
      <c r="I40" s="59" t="s">
        <v>260</v>
      </c>
      <c r="J40" s="59" t="s">
        <v>51</v>
      </c>
      <c r="K40" s="59" t="s">
        <v>102</v>
      </c>
      <c r="L40" s="59" t="s">
        <v>346</v>
      </c>
      <c r="M40" s="59" t="s">
        <v>263</v>
      </c>
      <c r="N40" s="59" t="s">
        <v>264</v>
      </c>
      <c r="O40" s="59" t="b">
        <v>0</v>
      </c>
      <c r="P40" s="76">
        <v>44608.483912037038</v>
      </c>
      <c r="Q40" s="59">
        <v>340594</v>
      </c>
      <c r="R40" s="59">
        <v>121010</v>
      </c>
      <c r="S40" s="25">
        <f t="shared" ca="1" si="3"/>
        <v>44613</v>
      </c>
      <c r="T40" s="37">
        <f t="shared" ca="1" si="4"/>
        <v>4</v>
      </c>
      <c r="U40" s="26" t="str">
        <f t="shared" si="5"/>
        <v>3 days 22 Hrs</v>
      </c>
      <c r="V40" s="37" t="str">
        <f>VLOOKUP(K40,'Engineer Names'!B:C,2,0)</f>
        <v>HP OSS</v>
      </c>
      <c r="W40" s="27" t="s">
        <v>136</v>
      </c>
    </row>
    <row r="41" spans="1:23" x14ac:dyDescent="0.35">
      <c r="A41" s="59" t="s">
        <v>688</v>
      </c>
      <c r="B41" s="59" t="s">
        <v>689</v>
      </c>
      <c r="C41" s="59" t="s">
        <v>256</v>
      </c>
      <c r="D41" s="59" t="s">
        <v>347</v>
      </c>
      <c r="E41" s="59" t="s">
        <v>690</v>
      </c>
      <c r="F41" s="59" t="s">
        <v>266</v>
      </c>
      <c r="G41" s="59" t="s">
        <v>259</v>
      </c>
      <c r="H41" s="59" t="s">
        <v>349</v>
      </c>
      <c r="I41" s="59" t="s">
        <v>260</v>
      </c>
      <c r="J41" s="59" t="s">
        <v>51</v>
      </c>
      <c r="K41" s="59" t="s">
        <v>102</v>
      </c>
      <c r="L41" s="59" t="s">
        <v>346</v>
      </c>
      <c r="M41" s="59" t="s">
        <v>263</v>
      </c>
      <c r="N41" s="59" t="s">
        <v>264</v>
      </c>
      <c r="O41" s="59" t="b">
        <v>0</v>
      </c>
      <c r="P41" s="76">
        <v>44608.439166666663</v>
      </c>
      <c r="Q41" s="59">
        <v>336728</v>
      </c>
      <c r="R41" s="59">
        <v>117144</v>
      </c>
      <c r="S41" s="25">
        <f t="shared" ca="1" si="3"/>
        <v>44613</v>
      </c>
      <c r="T41" s="37">
        <f t="shared" ca="1" si="4"/>
        <v>4</v>
      </c>
      <c r="U41" s="26" t="str">
        <f t="shared" si="5"/>
        <v>3 days 21 Hrs</v>
      </c>
      <c r="V41" s="37" t="str">
        <f>VLOOKUP(K41,'Engineer Names'!B:C,2,0)</f>
        <v>HP OSS</v>
      </c>
      <c r="W41" s="27" t="s">
        <v>136</v>
      </c>
    </row>
    <row r="42" spans="1:23" x14ac:dyDescent="0.35">
      <c r="A42" s="59" t="s">
        <v>691</v>
      </c>
      <c r="B42" s="59" t="s">
        <v>692</v>
      </c>
      <c r="C42" s="59" t="s">
        <v>256</v>
      </c>
      <c r="D42" s="59" t="s">
        <v>278</v>
      </c>
      <c r="E42" s="59" t="s">
        <v>693</v>
      </c>
      <c r="F42" s="59" t="s">
        <v>266</v>
      </c>
      <c r="G42" s="59" t="s">
        <v>259</v>
      </c>
      <c r="H42" s="59" t="s">
        <v>348</v>
      </c>
      <c r="I42" s="59" t="s">
        <v>260</v>
      </c>
      <c r="J42" s="59" t="s">
        <v>51</v>
      </c>
      <c r="K42" s="59" t="s">
        <v>102</v>
      </c>
      <c r="L42" s="59" t="s">
        <v>262</v>
      </c>
      <c r="M42" s="59" t="s">
        <v>263</v>
      </c>
      <c r="N42" s="59" t="s">
        <v>264</v>
      </c>
      <c r="O42" s="59" t="b">
        <v>0</v>
      </c>
      <c r="P42" s="76">
        <v>44608.436712962961</v>
      </c>
      <c r="Q42" s="59">
        <v>513956</v>
      </c>
      <c r="R42" s="59">
        <v>139556</v>
      </c>
      <c r="S42" s="25">
        <f t="shared" ca="1" si="3"/>
        <v>44613</v>
      </c>
      <c r="T42" s="37">
        <f t="shared" ca="1" si="4"/>
        <v>4</v>
      </c>
      <c r="U42" s="26" t="str">
        <f t="shared" si="5"/>
        <v>5 days 22 Hrs</v>
      </c>
      <c r="V42" s="37" t="str">
        <f>VLOOKUP(K42,'Engineer Names'!B:C,2,0)</f>
        <v>HP OSS</v>
      </c>
      <c r="W42" s="27" t="s">
        <v>136</v>
      </c>
    </row>
    <row r="43" spans="1:23" x14ac:dyDescent="0.35">
      <c r="A43" s="59" t="s">
        <v>694</v>
      </c>
      <c r="B43" s="59" t="s">
        <v>695</v>
      </c>
      <c r="C43" s="59" t="s">
        <v>256</v>
      </c>
      <c r="D43" s="59" t="s">
        <v>347</v>
      </c>
      <c r="E43" s="59" t="s">
        <v>696</v>
      </c>
      <c r="F43" s="59" t="s">
        <v>266</v>
      </c>
      <c r="G43" s="59" t="s">
        <v>259</v>
      </c>
      <c r="H43" s="59" t="s">
        <v>348</v>
      </c>
      <c r="I43" s="59" t="s">
        <v>260</v>
      </c>
      <c r="J43" s="59" t="s">
        <v>51</v>
      </c>
      <c r="K43" s="59" t="s">
        <v>102</v>
      </c>
      <c r="L43" s="59" t="s">
        <v>262</v>
      </c>
      <c r="M43" s="59" t="s">
        <v>263</v>
      </c>
      <c r="N43" s="59" t="s">
        <v>264</v>
      </c>
      <c r="O43" s="59" t="b">
        <v>0</v>
      </c>
      <c r="P43" s="76">
        <v>44608.410405092596</v>
      </c>
      <c r="Q43" s="59">
        <v>527207</v>
      </c>
      <c r="R43" s="59">
        <v>150659</v>
      </c>
      <c r="S43" s="25">
        <f t="shared" ca="1" si="3"/>
        <v>44613</v>
      </c>
      <c r="T43" s="37">
        <f t="shared" ca="1" si="4"/>
        <v>4</v>
      </c>
      <c r="U43" s="26" t="str">
        <f t="shared" si="5"/>
        <v>6 days 2 Hrs</v>
      </c>
      <c r="V43" s="37" t="str">
        <f>VLOOKUP(K43,'Engineer Names'!B:C,2,0)</f>
        <v>HP OSS</v>
      </c>
      <c r="W43" s="27" t="s">
        <v>136</v>
      </c>
    </row>
    <row r="44" spans="1:23" x14ac:dyDescent="0.35">
      <c r="A44" s="59" t="s">
        <v>697</v>
      </c>
      <c r="B44" s="59" t="s">
        <v>698</v>
      </c>
      <c r="C44" s="59" t="s">
        <v>256</v>
      </c>
      <c r="D44" s="59" t="s">
        <v>347</v>
      </c>
      <c r="E44" s="59" t="s">
        <v>699</v>
      </c>
      <c r="F44" s="59" t="s">
        <v>258</v>
      </c>
      <c r="G44" s="59" t="s">
        <v>259</v>
      </c>
      <c r="H44" s="59" t="s">
        <v>348</v>
      </c>
      <c r="I44" s="59" t="s">
        <v>260</v>
      </c>
      <c r="J44" s="59" t="s">
        <v>51</v>
      </c>
      <c r="K44" s="59" t="s">
        <v>102</v>
      </c>
      <c r="L44" s="59" t="s">
        <v>262</v>
      </c>
      <c r="M44" s="59"/>
      <c r="N44" s="59"/>
      <c r="O44" s="59" t="b">
        <v>0</v>
      </c>
      <c r="P44" s="76">
        <v>44608.408750000002</v>
      </c>
      <c r="Q44" s="59">
        <v>82455</v>
      </c>
      <c r="R44" s="59">
        <v>32055</v>
      </c>
      <c r="S44" s="25">
        <f t="shared" ca="1" si="3"/>
        <v>44613</v>
      </c>
      <c r="T44" s="37">
        <f t="shared" ca="1" si="4"/>
        <v>4</v>
      </c>
      <c r="U44" s="26" t="str">
        <f t="shared" si="5"/>
        <v>0 days 22 Hrs</v>
      </c>
      <c r="V44" s="37" t="str">
        <f>VLOOKUP(K44,'Engineer Names'!B:C,2,0)</f>
        <v>HP OSS</v>
      </c>
      <c r="W44" s="27" t="s">
        <v>136</v>
      </c>
    </row>
    <row r="45" spans="1:23" x14ac:dyDescent="0.35">
      <c r="A45" s="59" t="s">
        <v>700</v>
      </c>
      <c r="B45" s="59" t="s">
        <v>701</v>
      </c>
      <c r="C45" s="59" t="s">
        <v>332</v>
      </c>
      <c r="D45" s="59" t="s">
        <v>347</v>
      </c>
      <c r="E45" s="59" t="s">
        <v>702</v>
      </c>
      <c r="F45" s="59" t="s">
        <v>266</v>
      </c>
      <c r="G45" s="59" t="s">
        <v>259</v>
      </c>
      <c r="H45" s="59" t="s">
        <v>349</v>
      </c>
      <c r="I45" s="59" t="s">
        <v>272</v>
      </c>
      <c r="J45" s="59" t="s">
        <v>238</v>
      </c>
      <c r="K45" s="59" t="s">
        <v>236</v>
      </c>
      <c r="L45" s="59" t="s">
        <v>346</v>
      </c>
      <c r="M45" s="59" t="s">
        <v>263</v>
      </c>
      <c r="N45" s="59" t="s">
        <v>264</v>
      </c>
      <c r="O45" s="59" t="b">
        <v>0</v>
      </c>
      <c r="P45" s="76">
        <v>44608.378240740742</v>
      </c>
      <c r="Q45" s="59">
        <v>2577864</v>
      </c>
      <c r="R45" s="59">
        <v>605080</v>
      </c>
      <c r="S45" s="81">
        <f t="shared" ca="1" si="3"/>
        <v>44613</v>
      </c>
      <c r="T45" s="37">
        <f t="shared" ca="1" si="4"/>
        <v>4</v>
      </c>
      <c r="U45" s="83" t="str">
        <f t="shared" si="5"/>
        <v>29 days 20 Hrs</v>
      </c>
      <c r="V45" s="84" t="str">
        <f>VLOOKUP(K45,'Engineer Names'!B:C,2,0)</f>
        <v>IT4R&amp;D &amp; TSR&amp;D</v>
      </c>
      <c r="W45" s="82" t="s">
        <v>136</v>
      </c>
    </row>
    <row r="46" spans="1:23" x14ac:dyDescent="0.35">
      <c r="A46" s="59" t="s">
        <v>703</v>
      </c>
      <c r="B46" s="59" t="s">
        <v>704</v>
      </c>
      <c r="C46" s="59" t="s">
        <v>256</v>
      </c>
      <c r="D46" s="59" t="s">
        <v>347</v>
      </c>
      <c r="E46" s="59" t="s">
        <v>705</v>
      </c>
      <c r="F46" s="59" t="s">
        <v>266</v>
      </c>
      <c r="G46" s="59" t="s">
        <v>259</v>
      </c>
      <c r="H46" s="59" t="s">
        <v>348</v>
      </c>
      <c r="I46" s="59" t="s">
        <v>260</v>
      </c>
      <c r="J46" s="59" t="s">
        <v>325</v>
      </c>
      <c r="K46" s="59" t="s">
        <v>326</v>
      </c>
      <c r="L46" s="59" t="s">
        <v>262</v>
      </c>
      <c r="M46" s="59" t="s">
        <v>263</v>
      </c>
      <c r="N46" s="59" t="s">
        <v>264</v>
      </c>
      <c r="O46" s="59" t="b">
        <v>0</v>
      </c>
      <c r="P46" s="76">
        <v>44607.725891203707</v>
      </c>
      <c r="Q46" s="59">
        <v>514090</v>
      </c>
      <c r="R46" s="59">
        <v>139690</v>
      </c>
      <c r="S46" s="25">
        <f t="shared" ca="1" si="3"/>
        <v>44613</v>
      </c>
      <c r="T46" s="37">
        <f t="shared" ca="1" si="4"/>
        <v>5</v>
      </c>
      <c r="U46" s="26" t="str">
        <f t="shared" si="5"/>
        <v>5 days 22 Hrs</v>
      </c>
      <c r="V46" s="37" t="e">
        <f>VLOOKUP(K46,'Engineer Names'!B:C,2,0)</f>
        <v>#N/A</v>
      </c>
      <c r="W46" s="27" t="s">
        <v>136</v>
      </c>
    </row>
    <row r="47" spans="1:23" x14ac:dyDescent="0.35">
      <c r="A47" s="59" t="s">
        <v>706</v>
      </c>
      <c r="B47" s="59" t="s">
        <v>707</v>
      </c>
      <c r="C47" s="59" t="s">
        <v>277</v>
      </c>
      <c r="D47" s="59" t="s">
        <v>272</v>
      </c>
      <c r="E47" s="59" t="s">
        <v>708</v>
      </c>
      <c r="F47" s="59" t="s">
        <v>266</v>
      </c>
      <c r="G47" s="59" t="s">
        <v>259</v>
      </c>
      <c r="H47" s="59" t="s">
        <v>349</v>
      </c>
      <c r="I47" s="59" t="s">
        <v>272</v>
      </c>
      <c r="J47" s="59" t="s">
        <v>709</v>
      </c>
      <c r="K47" s="59" t="s">
        <v>710</v>
      </c>
      <c r="L47" s="59" t="s">
        <v>346</v>
      </c>
      <c r="M47" s="59"/>
      <c r="N47" s="59"/>
      <c r="O47" s="59" t="b">
        <v>0</v>
      </c>
      <c r="P47" s="76">
        <v>44607.530694444446</v>
      </c>
      <c r="Q47" s="59">
        <v>2504636</v>
      </c>
      <c r="R47" s="59">
        <v>589452</v>
      </c>
      <c r="S47" s="25">
        <f t="shared" ca="1" si="3"/>
        <v>44613</v>
      </c>
      <c r="T47" s="37">
        <f t="shared" ca="1" si="4"/>
        <v>5</v>
      </c>
      <c r="U47" s="26" t="str">
        <f t="shared" si="5"/>
        <v>28 days 23 Hrs</v>
      </c>
      <c r="V47" s="37" t="e">
        <f>VLOOKUP(K47,'Engineer Names'!B:C,2,0)</f>
        <v>#N/A</v>
      </c>
      <c r="W47" s="27" t="s">
        <v>136</v>
      </c>
    </row>
    <row r="48" spans="1:23" x14ac:dyDescent="0.35">
      <c r="A48" s="59" t="s">
        <v>711</v>
      </c>
      <c r="B48" s="59" t="s">
        <v>712</v>
      </c>
      <c r="C48" s="59" t="s">
        <v>256</v>
      </c>
      <c r="D48" s="59" t="s">
        <v>347</v>
      </c>
      <c r="E48" s="59" t="s">
        <v>713</v>
      </c>
      <c r="F48" s="59" t="s">
        <v>266</v>
      </c>
      <c r="G48" s="59" t="s">
        <v>259</v>
      </c>
      <c r="H48" s="59" t="s">
        <v>348</v>
      </c>
      <c r="I48" s="59" t="s">
        <v>260</v>
      </c>
      <c r="J48" s="59" t="s">
        <v>51</v>
      </c>
      <c r="K48" s="59" t="s">
        <v>102</v>
      </c>
      <c r="L48" s="59" t="s">
        <v>262</v>
      </c>
      <c r="M48" s="59" t="s">
        <v>263</v>
      </c>
      <c r="N48" s="59" t="s">
        <v>264</v>
      </c>
      <c r="O48" s="59" t="b">
        <v>0</v>
      </c>
      <c r="P48" s="76">
        <v>44607.51494212963</v>
      </c>
      <c r="Q48" s="59">
        <v>539981</v>
      </c>
      <c r="R48" s="59">
        <v>165581</v>
      </c>
      <c r="S48" s="25">
        <f t="shared" ca="1" si="3"/>
        <v>44613</v>
      </c>
      <c r="T48" s="37">
        <f t="shared" ca="1" si="4"/>
        <v>5</v>
      </c>
      <c r="U48" s="26" t="str">
        <f t="shared" si="5"/>
        <v>6 days 5 Hrs</v>
      </c>
      <c r="V48" s="37" t="str">
        <f>VLOOKUP(K48,'Engineer Names'!B:C,2,0)</f>
        <v>HP OSS</v>
      </c>
      <c r="W48" s="27" t="s">
        <v>136</v>
      </c>
    </row>
    <row r="49" spans="1:23" x14ac:dyDescent="0.35">
      <c r="A49" s="59" t="s">
        <v>714</v>
      </c>
      <c r="B49" s="59" t="s">
        <v>715</v>
      </c>
      <c r="C49" s="59" t="s">
        <v>256</v>
      </c>
      <c r="D49" s="59" t="s">
        <v>347</v>
      </c>
      <c r="E49" s="59" t="s">
        <v>716</v>
      </c>
      <c r="F49" s="59" t="s">
        <v>266</v>
      </c>
      <c r="G49" s="59" t="s">
        <v>259</v>
      </c>
      <c r="H49" s="59" t="s">
        <v>348</v>
      </c>
      <c r="I49" s="59" t="s">
        <v>260</v>
      </c>
      <c r="J49" s="59" t="s">
        <v>51</v>
      </c>
      <c r="K49" s="59" t="s">
        <v>102</v>
      </c>
      <c r="L49" s="59" t="s">
        <v>262</v>
      </c>
      <c r="M49" s="59" t="s">
        <v>263</v>
      </c>
      <c r="N49" s="59" t="s">
        <v>264</v>
      </c>
      <c r="O49" s="59" t="b">
        <v>0</v>
      </c>
      <c r="P49" s="76">
        <v>44607.484826388885</v>
      </c>
      <c r="Q49" s="59">
        <v>427084</v>
      </c>
      <c r="R49" s="59">
        <v>103084</v>
      </c>
      <c r="S49" s="25">
        <f t="shared" ca="1" si="3"/>
        <v>44613</v>
      </c>
      <c r="T49" s="37">
        <f t="shared" ca="1" si="4"/>
        <v>5</v>
      </c>
      <c r="U49" s="26" t="str">
        <f t="shared" si="5"/>
        <v>4 days 22 Hrs</v>
      </c>
      <c r="V49" s="37" t="str">
        <f>VLOOKUP(K49,'Engineer Names'!B:C,2,0)</f>
        <v>HP OSS</v>
      </c>
      <c r="W49" s="27" t="s">
        <v>136</v>
      </c>
    </row>
    <row r="50" spans="1:23" x14ac:dyDescent="0.35">
      <c r="A50" s="59" t="s">
        <v>717</v>
      </c>
      <c r="B50" s="59" t="s">
        <v>718</v>
      </c>
      <c r="C50" s="59" t="s">
        <v>256</v>
      </c>
      <c r="D50" s="59" t="s">
        <v>347</v>
      </c>
      <c r="E50" s="59" t="s">
        <v>719</v>
      </c>
      <c r="F50" s="59" t="s">
        <v>266</v>
      </c>
      <c r="G50" s="59" t="s">
        <v>259</v>
      </c>
      <c r="H50" s="59" t="s">
        <v>345</v>
      </c>
      <c r="I50" s="59" t="s">
        <v>267</v>
      </c>
      <c r="J50" s="59"/>
      <c r="K50" s="59"/>
      <c r="L50" s="59" t="s">
        <v>346</v>
      </c>
      <c r="M50" s="59" t="s">
        <v>263</v>
      </c>
      <c r="N50" s="59" t="s">
        <v>264</v>
      </c>
      <c r="O50" s="59" t="b">
        <v>0</v>
      </c>
      <c r="P50" s="76">
        <v>44607.419340277775</v>
      </c>
      <c r="Q50" s="59">
        <v>248615</v>
      </c>
      <c r="R50" s="59">
        <v>79431</v>
      </c>
      <c r="S50" s="85">
        <f t="shared" ca="1" si="3"/>
        <v>44613</v>
      </c>
      <c r="T50" s="93">
        <f t="shared" ca="1" si="4"/>
        <v>5</v>
      </c>
      <c r="U50" s="87" t="str">
        <f t="shared" si="5"/>
        <v>2 days 21 Hrs</v>
      </c>
      <c r="V50" s="88" t="e">
        <f>VLOOKUP(K50,'Engineer Names'!B:C,2,0)</f>
        <v>#N/A</v>
      </c>
      <c r="W50" s="89" t="s">
        <v>136</v>
      </c>
    </row>
    <row r="51" spans="1:23" x14ac:dyDescent="0.35">
      <c r="A51" s="59" t="s">
        <v>720</v>
      </c>
      <c r="B51" s="59" t="s">
        <v>721</v>
      </c>
      <c r="C51" s="59" t="s">
        <v>256</v>
      </c>
      <c r="D51" s="59" t="s">
        <v>347</v>
      </c>
      <c r="E51" s="59" t="s">
        <v>722</v>
      </c>
      <c r="F51" s="59" t="s">
        <v>266</v>
      </c>
      <c r="G51" s="59" t="s">
        <v>259</v>
      </c>
      <c r="H51" s="59" t="s">
        <v>349</v>
      </c>
      <c r="I51" s="59" t="s">
        <v>260</v>
      </c>
      <c r="J51" s="59" t="s">
        <v>51</v>
      </c>
      <c r="K51" s="59" t="s">
        <v>102</v>
      </c>
      <c r="L51" s="59" t="s">
        <v>346</v>
      </c>
      <c r="M51" s="59"/>
      <c r="N51" s="59"/>
      <c r="O51" s="59" t="b">
        <v>0</v>
      </c>
      <c r="P51" s="76">
        <v>44607.339942129627</v>
      </c>
      <c r="Q51" s="59">
        <v>343922</v>
      </c>
      <c r="R51" s="59">
        <v>124338</v>
      </c>
      <c r="S51" s="25">
        <f t="shared" ca="1" si="3"/>
        <v>44613</v>
      </c>
      <c r="T51" s="37">
        <f t="shared" ca="1" si="4"/>
        <v>5</v>
      </c>
      <c r="U51" s="26" t="str">
        <f t="shared" si="5"/>
        <v>3 days 23 Hrs</v>
      </c>
      <c r="V51" s="37" t="str">
        <f>VLOOKUP(K51,'Engineer Names'!B:C,2,0)</f>
        <v>HP OSS</v>
      </c>
      <c r="W51" s="27" t="s">
        <v>136</v>
      </c>
    </row>
    <row r="52" spans="1:23" x14ac:dyDescent="0.35">
      <c r="A52" s="59" t="s">
        <v>723</v>
      </c>
      <c r="B52" s="59" t="s">
        <v>724</v>
      </c>
      <c r="C52" s="59" t="s">
        <v>282</v>
      </c>
      <c r="D52" s="59" t="s">
        <v>347</v>
      </c>
      <c r="E52" s="59" t="s">
        <v>725</v>
      </c>
      <c r="F52" s="59" t="s">
        <v>266</v>
      </c>
      <c r="G52" s="59" t="s">
        <v>259</v>
      </c>
      <c r="H52" s="59" t="s">
        <v>348</v>
      </c>
      <c r="I52" s="59" t="s">
        <v>260</v>
      </c>
      <c r="J52" s="59" t="s">
        <v>325</v>
      </c>
      <c r="K52" s="59" t="s">
        <v>326</v>
      </c>
      <c r="L52" s="59" t="s">
        <v>262</v>
      </c>
      <c r="M52" s="59" t="s">
        <v>263</v>
      </c>
      <c r="N52" s="59" t="s">
        <v>264</v>
      </c>
      <c r="O52" s="59" t="b">
        <v>0</v>
      </c>
      <c r="P52" s="76">
        <v>44607.332939814813</v>
      </c>
      <c r="Q52" s="59">
        <v>507347</v>
      </c>
      <c r="R52" s="59">
        <v>132947</v>
      </c>
      <c r="S52" s="85">
        <f t="shared" ca="1" si="3"/>
        <v>44613</v>
      </c>
      <c r="T52" s="88">
        <f t="shared" ca="1" si="4"/>
        <v>5</v>
      </c>
      <c r="U52" s="87" t="str">
        <f t="shared" si="5"/>
        <v>5 days 20 Hrs</v>
      </c>
      <c r="V52" s="88" t="e">
        <f>VLOOKUP(K52,'Engineer Names'!B:C,2,0)</f>
        <v>#N/A</v>
      </c>
      <c r="W52" s="89" t="s">
        <v>136</v>
      </c>
    </row>
    <row r="53" spans="1:23" x14ac:dyDescent="0.35">
      <c r="A53" s="59" t="s">
        <v>726</v>
      </c>
      <c r="B53" s="59" t="s">
        <v>727</v>
      </c>
      <c r="C53" s="59" t="s">
        <v>256</v>
      </c>
      <c r="D53" s="59" t="s">
        <v>347</v>
      </c>
      <c r="E53" s="59" t="s">
        <v>728</v>
      </c>
      <c r="F53" s="59" t="s">
        <v>258</v>
      </c>
      <c r="G53" s="59" t="s">
        <v>259</v>
      </c>
      <c r="H53" s="59" t="s">
        <v>348</v>
      </c>
      <c r="I53" s="59" t="s">
        <v>260</v>
      </c>
      <c r="J53" s="59" t="s">
        <v>325</v>
      </c>
      <c r="K53" s="59" t="s">
        <v>326</v>
      </c>
      <c r="L53" s="59" t="s">
        <v>262</v>
      </c>
      <c r="M53" s="59" t="s">
        <v>263</v>
      </c>
      <c r="N53" s="59" t="s">
        <v>264</v>
      </c>
      <c r="O53" s="59" t="b">
        <v>0</v>
      </c>
      <c r="P53" s="76">
        <v>44607.302442129629</v>
      </c>
      <c r="Q53" s="59">
        <v>74728</v>
      </c>
      <c r="R53" s="59">
        <v>24328</v>
      </c>
      <c r="S53" s="25">
        <f t="shared" ca="1" si="3"/>
        <v>44613</v>
      </c>
      <c r="T53" s="37">
        <f t="shared" ca="1" si="4"/>
        <v>5</v>
      </c>
      <c r="U53" s="26" t="str">
        <f t="shared" si="5"/>
        <v>0 days 20 Hrs</v>
      </c>
      <c r="V53" s="37" t="e">
        <f>VLOOKUP(K53,'Engineer Names'!B:C,2,0)</f>
        <v>#N/A</v>
      </c>
      <c r="W53" s="27" t="s">
        <v>136</v>
      </c>
    </row>
    <row r="54" spans="1:23" x14ac:dyDescent="0.35">
      <c r="A54" s="59" t="s">
        <v>729</v>
      </c>
      <c r="B54" s="59" t="s">
        <v>730</v>
      </c>
      <c r="C54" s="59" t="s">
        <v>256</v>
      </c>
      <c r="D54" s="59" t="s">
        <v>347</v>
      </c>
      <c r="E54" s="59" t="s">
        <v>731</v>
      </c>
      <c r="F54" s="59" t="s">
        <v>266</v>
      </c>
      <c r="G54" s="59" t="s">
        <v>259</v>
      </c>
      <c r="H54" s="59" t="s">
        <v>348</v>
      </c>
      <c r="I54" s="59" t="s">
        <v>260</v>
      </c>
      <c r="J54" s="59" t="s">
        <v>325</v>
      </c>
      <c r="K54" s="59" t="s">
        <v>326</v>
      </c>
      <c r="L54" s="59" t="s">
        <v>262</v>
      </c>
      <c r="M54" s="59" t="s">
        <v>263</v>
      </c>
      <c r="N54" s="59" t="s">
        <v>264</v>
      </c>
      <c r="O54" s="59" t="b">
        <v>0</v>
      </c>
      <c r="P54" s="76">
        <v>44607.301747685182</v>
      </c>
      <c r="Q54" s="59">
        <v>458884</v>
      </c>
      <c r="R54" s="59">
        <v>134884</v>
      </c>
      <c r="S54" s="81">
        <f t="shared" ca="1" si="3"/>
        <v>44613</v>
      </c>
      <c r="T54" s="37">
        <f t="shared" ca="1" si="4"/>
        <v>5</v>
      </c>
      <c r="U54" s="83" t="str">
        <f t="shared" si="5"/>
        <v>5 days 7 Hrs</v>
      </c>
      <c r="V54" s="84" t="e">
        <f>VLOOKUP(K54,'Engineer Names'!B:C,2,0)</f>
        <v>#N/A</v>
      </c>
      <c r="W54" s="82" t="s">
        <v>136</v>
      </c>
    </row>
    <row r="55" spans="1:23" x14ac:dyDescent="0.35">
      <c r="A55" s="59" t="s">
        <v>732</v>
      </c>
      <c r="B55" s="59" t="s">
        <v>733</v>
      </c>
      <c r="C55" s="59" t="s">
        <v>256</v>
      </c>
      <c r="D55" s="59" t="s">
        <v>347</v>
      </c>
      <c r="E55" s="59" t="s">
        <v>734</v>
      </c>
      <c r="F55" s="59" t="s">
        <v>258</v>
      </c>
      <c r="G55" s="59" t="s">
        <v>259</v>
      </c>
      <c r="H55" s="59" t="s">
        <v>348</v>
      </c>
      <c r="I55" s="59" t="s">
        <v>260</v>
      </c>
      <c r="J55" s="59" t="s">
        <v>325</v>
      </c>
      <c r="K55" s="59" t="s">
        <v>326</v>
      </c>
      <c r="L55" s="59" t="s">
        <v>262</v>
      </c>
      <c r="M55" s="59"/>
      <c r="N55" s="59"/>
      <c r="O55" s="59" t="b">
        <v>0</v>
      </c>
      <c r="P55" s="76">
        <v>44607.276956018519</v>
      </c>
      <c r="Q55" s="59">
        <v>24450</v>
      </c>
      <c r="R55" s="59">
        <v>24450</v>
      </c>
      <c r="S55" s="25">
        <f t="shared" ca="1" si="3"/>
        <v>44613</v>
      </c>
      <c r="T55" s="37">
        <f t="shared" ca="1" si="4"/>
        <v>5</v>
      </c>
      <c r="U55" s="26" t="str">
        <f t="shared" si="5"/>
        <v>0 days 6 Hrs</v>
      </c>
      <c r="V55" s="37" t="e">
        <f>VLOOKUP(K55,'Engineer Names'!B:C,2,0)</f>
        <v>#N/A</v>
      </c>
      <c r="W55" s="27" t="s">
        <v>136</v>
      </c>
    </row>
    <row r="56" spans="1:23" x14ac:dyDescent="0.35">
      <c r="A56" s="59" t="s">
        <v>735</v>
      </c>
      <c r="B56" s="59" t="s">
        <v>736</v>
      </c>
      <c r="C56" s="59" t="s">
        <v>277</v>
      </c>
      <c r="D56" s="59" t="s">
        <v>278</v>
      </c>
      <c r="E56" s="59" t="s">
        <v>737</v>
      </c>
      <c r="F56" s="59" t="s">
        <v>266</v>
      </c>
      <c r="G56" s="59" t="s">
        <v>259</v>
      </c>
      <c r="H56" s="59" t="s">
        <v>349</v>
      </c>
      <c r="I56" s="59" t="s">
        <v>272</v>
      </c>
      <c r="J56" s="59" t="s">
        <v>709</v>
      </c>
      <c r="K56" s="59" t="s">
        <v>710</v>
      </c>
      <c r="L56" s="59" t="s">
        <v>346</v>
      </c>
      <c r="M56" s="59" t="s">
        <v>263</v>
      </c>
      <c r="N56" s="59" t="s">
        <v>264</v>
      </c>
      <c r="O56" s="59" t="b">
        <v>0</v>
      </c>
      <c r="P56" s="76">
        <v>44607.274155092593</v>
      </c>
      <c r="Q56" s="59">
        <v>2260784</v>
      </c>
      <c r="R56" s="59">
        <v>576000</v>
      </c>
      <c r="S56" s="25">
        <f t="shared" ca="1" si="3"/>
        <v>44613</v>
      </c>
      <c r="T56" s="37">
        <f t="shared" ca="1" si="4"/>
        <v>5</v>
      </c>
      <c r="U56" s="26" t="str">
        <f t="shared" si="5"/>
        <v>26 days 3 Hrs</v>
      </c>
      <c r="V56" s="37" t="e">
        <f>VLOOKUP(K56,'Engineer Names'!B:C,2,0)</f>
        <v>#N/A</v>
      </c>
      <c r="W56" s="27" t="s">
        <v>136</v>
      </c>
    </row>
    <row r="57" spans="1:23" x14ac:dyDescent="0.35">
      <c r="A57" s="59" t="s">
        <v>738</v>
      </c>
      <c r="B57" s="59" t="s">
        <v>739</v>
      </c>
      <c r="C57" s="59" t="s">
        <v>282</v>
      </c>
      <c r="D57" s="59" t="s">
        <v>347</v>
      </c>
      <c r="E57" s="59" t="s">
        <v>740</v>
      </c>
      <c r="F57" s="59" t="s">
        <v>266</v>
      </c>
      <c r="G57" s="59" t="s">
        <v>259</v>
      </c>
      <c r="H57" s="59" t="s">
        <v>348</v>
      </c>
      <c r="I57" s="59" t="s">
        <v>260</v>
      </c>
      <c r="J57" s="59" t="s">
        <v>51</v>
      </c>
      <c r="K57" s="59" t="s">
        <v>102</v>
      </c>
      <c r="L57" s="59" t="s">
        <v>262</v>
      </c>
      <c r="M57" s="59" t="s">
        <v>274</v>
      </c>
      <c r="N57" s="59" t="s">
        <v>264</v>
      </c>
      <c r="O57" s="59" t="b">
        <v>0</v>
      </c>
      <c r="P57" s="76">
        <v>44606.643958333334</v>
      </c>
      <c r="Q57" s="59">
        <v>443147</v>
      </c>
      <c r="R57" s="59">
        <v>119147</v>
      </c>
      <c r="S57" s="85">
        <f t="shared" ca="1" si="3"/>
        <v>44613</v>
      </c>
      <c r="T57" s="93">
        <f t="shared" ca="1" si="4"/>
        <v>6</v>
      </c>
      <c r="U57" s="87" t="str">
        <f t="shared" si="5"/>
        <v>5 days 3 Hrs</v>
      </c>
      <c r="V57" s="88" t="str">
        <f>VLOOKUP(K57,'Engineer Names'!B:C,2,0)</f>
        <v>HP OSS</v>
      </c>
      <c r="W57" s="89" t="s">
        <v>136</v>
      </c>
    </row>
    <row r="58" spans="1:23" x14ac:dyDescent="0.35">
      <c r="A58" s="59" t="s">
        <v>741</v>
      </c>
      <c r="B58" s="59" t="s">
        <v>742</v>
      </c>
      <c r="C58" s="59" t="s">
        <v>282</v>
      </c>
      <c r="D58" s="59" t="s">
        <v>347</v>
      </c>
      <c r="E58" s="59" t="s">
        <v>743</v>
      </c>
      <c r="F58" s="59" t="s">
        <v>266</v>
      </c>
      <c r="G58" s="59" t="s">
        <v>259</v>
      </c>
      <c r="H58" s="59" t="s">
        <v>349</v>
      </c>
      <c r="I58" s="59" t="s">
        <v>260</v>
      </c>
      <c r="J58" s="59"/>
      <c r="K58" s="59"/>
      <c r="L58" s="59" t="s">
        <v>346</v>
      </c>
      <c r="M58" s="59" t="s">
        <v>524</v>
      </c>
      <c r="N58" s="59" t="s">
        <v>616</v>
      </c>
      <c r="O58" s="59" t="b">
        <v>0</v>
      </c>
      <c r="P58" s="76">
        <v>44606.56045138889</v>
      </c>
      <c r="Q58" s="59">
        <v>347207</v>
      </c>
      <c r="R58" s="59">
        <v>127623</v>
      </c>
      <c r="S58" s="25">
        <f t="shared" ca="1" si="3"/>
        <v>44613</v>
      </c>
      <c r="T58" s="37">
        <f t="shared" ca="1" si="4"/>
        <v>6</v>
      </c>
      <c r="U58" s="26" t="str">
        <f t="shared" si="5"/>
        <v>4 days 0 Hrs</v>
      </c>
      <c r="V58" s="37" t="e">
        <f>VLOOKUP(K58,'Engineer Names'!B:C,2,0)</f>
        <v>#N/A</v>
      </c>
      <c r="W58" s="27" t="s">
        <v>136</v>
      </c>
    </row>
    <row r="59" spans="1:23" x14ac:dyDescent="0.35">
      <c r="A59" s="59" t="s">
        <v>744</v>
      </c>
      <c r="B59" s="59" t="s">
        <v>333</v>
      </c>
      <c r="C59" s="59" t="s">
        <v>256</v>
      </c>
      <c r="D59" s="59" t="s">
        <v>347</v>
      </c>
      <c r="E59" s="59" t="s">
        <v>745</v>
      </c>
      <c r="F59" s="59" t="s">
        <v>266</v>
      </c>
      <c r="G59" s="59" t="s">
        <v>259</v>
      </c>
      <c r="H59" s="59" t="s">
        <v>348</v>
      </c>
      <c r="I59" s="59" t="s">
        <v>260</v>
      </c>
      <c r="J59" s="59" t="s">
        <v>325</v>
      </c>
      <c r="K59" s="59" t="s">
        <v>326</v>
      </c>
      <c r="L59" s="59" t="s">
        <v>262</v>
      </c>
      <c r="M59" s="59" t="s">
        <v>263</v>
      </c>
      <c r="N59" s="59" t="s">
        <v>264</v>
      </c>
      <c r="O59" s="59" t="b">
        <v>0</v>
      </c>
      <c r="P59" s="76">
        <v>44606.318391203706</v>
      </c>
      <c r="Q59" s="59">
        <v>549465</v>
      </c>
      <c r="R59" s="59">
        <v>175065</v>
      </c>
      <c r="S59" s="25">
        <f t="shared" ca="1" si="3"/>
        <v>44613</v>
      </c>
      <c r="T59" s="37">
        <f t="shared" ca="1" si="4"/>
        <v>6</v>
      </c>
      <c r="U59" s="26" t="str">
        <f t="shared" si="5"/>
        <v>6 days 8 Hrs</v>
      </c>
      <c r="V59" s="37" t="e">
        <f>VLOOKUP(K59,'Engineer Names'!B:C,2,0)</f>
        <v>#N/A</v>
      </c>
      <c r="W59" s="27" t="s">
        <v>136</v>
      </c>
    </row>
    <row r="60" spans="1:23" x14ac:dyDescent="0.35">
      <c r="A60" s="59" t="s">
        <v>746</v>
      </c>
      <c r="B60" s="59" t="s">
        <v>747</v>
      </c>
      <c r="C60" s="59" t="s">
        <v>256</v>
      </c>
      <c r="D60" s="59" t="s">
        <v>347</v>
      </c>
      <c r="E60" s="59" t="s">
        <v>748</v>
      </c>
      <c r="F60" s="59" t="s">
        <v>258</v>
      </c>
      <c r="G60" s="59" t="s">
        <v>259</v>
      </c>
      <c r="H60" s="59" t="s">
        <v>348</v>
      </c>
      <c r="I60" s="59" t="s">
        <v>260</v>
      </c>
      <c r="J60" s="59" t="s">
        <v>325</v>
      </c>
      <c r="K60" s="59" t="s">
        <v>326</v>
      </c>
      <c r="L60" s="59" t="s">
        <v>262</v>
      </c>
      <c r="M60" s="59" t="s">
        <v>274</v>
      </c>
      <c r="N60" s="59" t="s">
        <v>264</v>
      </c>
      <c r="O60" s="59" t="b">
        <v>0</v>
      </c>
      <c r="P60" s="76">
        <v>44606.301712962966</v>
      </c>
      <c r="Q60" s="59">
        <v>8736</v>
      </c>
      <c r="R60" s="59">
        <v>8736</v>
      </c>
      <c r="S60" s="85">
        <f t="shared" ca="1" si="3"/>
        <v>44613</v>
      </c>
      <c r="T60" s="93">
        <f t="shared" ca="1" si="4"/>
        <v>6</v>
      </c>
      <c r="U60" s="87" t="str">
        <f t="shared" si="5"/>
        <v>0 days 2 Hrs</v>
      </c>
      <c r="V60" s="88" t="e">
        <f>VLOOKUP(K60,'Engineer Names'!B:C,2,0)</f>
        <v>#N/A</v>
      </c>
      <c r="W60" s="89" t="s">
        <v>136</v>
      </c>
    </row>
    <row r="61" spans="1:23" x14ac:dyDescent="0.35">
      <c r="A61" s="59" t="s">
        <v>749</v>
      </c>
      <c r="B61" s="59" t="s">
        <v>750</v>
      </c>
      <c r="C61" s="59" t="s">
        <v>256</v>
      </c>
      <c r="D61" s="59" t="s">
        <v>347</v>
      </c>
      <c r="E61" s="59" t="s">
        <v>751</v>
      </c>
      <c r="F61" s="59" t="s">
        <v>266</v>
      </c>
      <c r="G61" s="59" t="s">
        <v>259</v>
      </c>
      <c r="H61" s="59" t="s">
        <v>348</v>
      </c>
      <c r="I61" s="59" t="s">
        <v>260</v>
      </c>
      <c r="J61" s="59" t="s">
        <v>51</v>
      </c>
      <c r="K61" s="59" t="s">
        <v>102</v>
      </c>
      <c r="L61" s="59" t="s">
        <v>262</v>
      </c>
      <c r="M61" s="59"/>
      <c r="N61" s="59"/>
      <c r="O61" s="59" t="b">
        <v>0</v>
      </c>
      <c r="P61" s="76">
        <v>44604.727511574078</v>
      </c>
      <c r="Q61" s="59">
        <v>356808</v>
      </c>
      <c r="R61" s="59">
        <v>83208</v>
      </c>
      <c r="S61" s="25">
        <f t="shared" ca="1" si="3"/>
        <v>44613</v>
      </c>
      <c r="T61" s="37">
        <f t="shared" ca="1" si="4"/>
        <v>6</v>
      </c>
      <c r="U61" s="26" t="str">
        <f t="shared" si="5"/>
        <v>4 days 3 Hrs</v>
      </c>
      <c r="V61" s="37" t="str">
        <f>VLOOKUP(K61,'Engineer Names'!B:C,2,0)</f>
        <v>HP OSS</v>
      </c>
      <c r="W61" s="27" t="s">
        <v>136</v>
      </c>
    </row>
    <row r="62" spans="1:23" x14ac:dyDescent="0.35">
      <c r="A62" s="59" t="s">
        <v>752</v>
      </c>
      <c r="B62" s="59" t="s">
        <v>753</v>
      </c>
      <c r="C62" s="59" t="s">
        <v>256</v>
      </c>
      <c r="D62" s="59" t="s">
        <v>347</v>
      </c>
      <c r="E62" s="59" t="s">
        <v>754</v>
      </c>
      <c r="F62" s="59" t="s">
        <v>266</v>
      </c>
      <c r="G62" s="59" t="s">
        <v>259</v>
      </c>
      <c r="H62" s="59" t="s">
        <v>348</v>
      </c>
      <c r="I62" s="59" t="s">
        <v>260</v>
      </c>
      <c r="J62" s="59" t="s">
        <v>51</v>
      </c>
      <c r="K62" s="59" t="s">
        <v>102</v>
      </c>
      <c r="L62" s="59" t="s">
        <v>262</v>
      </c>
      <c r="M62" s="59" t="s">
        <v>263</v>
      </c>
      <c r="N62" s="59" t="s">
        <v>264</v>
      </c>
      <c r="O62" s="59" t="b">
        <v>0</v>
      </c>
      <c r="P62" s="76">
        <v>44603.436805555553</v>
      </c>
      <c r="Q62" s="59">
        <v>506264</v>
      </c>
      <c r="R62" s="59">
        <v>131864</v>
      </c>
      <c r="S62" s="25">
        <f t="shared" ca="1" si="3"/>
        <v>44613</v>
      </c>
      <c r="T62" s="37">
        <f t="shared" ca="1" si="4"/>
        <v>7</v>
      </c>
      <c r="U62" s="26" t="str">
        <f t="shared" si="5"/>
        <v>5 days 20 Hrs</v>
      </c>
      <c r="V62" s="37" t="str">
        <f>VLOOKUP(K62,'Engineer Names'!B:C,2,0)</f>
        <v>HP OSS</v>
      </c>
      <c r="W62" s="27" t="s">
        <v>136</v>
      </c>
    </row>
    <row r="63" spans="1:23" x14ac:dyDescent="0.35">
      <c r="A63" s="59" t="s">
        <v>755</v>
      </c>
      <c r="B63" s="59" t="s">
        <v>756</v>
      </c>
      <c r="C63" s="59" t="s">
        <v>282</v>
      </c>
      <c r="D63" s="59" t="s">
        <v>350</v>
      </c>
      <c r="E63" s="59" t="s">
        <v>757</v>
      </c>
      <c r="F63" s="59" t="s">
        <v>266</v>
      </c>
      <c r="G63" s="59" t="s">
        <v>259</v>
      </c>
      <c r="H63" s="59" t="s">
        <v>348</v>
      </c>
      <c r="I63" s="59" t="s">
        <v>260</v>
      </c>
      <c r="J63" s="59" t="s">
        <v>51</v>
      </c>
      <c r="K63" s="59" t="s">
        <v>102</v>
      </c>
      <c r="L63" s="59" t="s">
        <v>262</v>
      </c>
      <c r="M63" s="59" t="s">
        <v>263</v>
      </c>
      <c r="N63" s="59" t="s">
        <v>264</v>
      </c>
      <c r="O63" s="59" t="b">
        <v>0</v>
      </c>
      <c r="P63" s="76">
        <v>44603.355613425927</v>
      </c>
      <c r="Q63" s="59">
        <v>367505</v>
      </c>
      <c r="R63" s="59">
        <v>92752</v>
      </c>
      <c r="S63" s="25">
        <f t="shared" ca="1" si="3"/>
        <v>44613</v>
      </c>
      <c r="T63" s="37">
        <f t="shared" ca="1" si="4"/>
        <v>7</v>
      </c>
      <c r="U63" s="26" t="str">
        <f t="shared" si="5"/>
        <v>4 days 6 Hrs</v>
      </c>
      <c r="V63" s="37" t="str">
        <f>VLOOKUP(K63,'Engineer Names'!B:C,2,0)</f>
        <v>HP OSS</v>
      </c>
      <c r="W63" s="27" t="s">
        <v>136</v>
      </c>
    </row>
    <row r="64" spans="1:23" x14ac:dyDescent="0.35">
      <c r="A64" s="59" t="s">
        <v>758</v>
      </c>
      <c r="B64" s="59" t="s">
        <v>759</v>
      </c>
      <c r="C64" s="59" t="s">
        <v>256</v>
      </c>
      <c r="D64" s="59" t="s">
        <v>347</v>
      </c>
      <c r="E64" s="59" t="s">
        <v>760</v>
      </c>
      <c r="F64" s="59" t="s">
        <v>266</v>
      </c>
      <c r="G64" s="59" t="s">
        <v>259</v>
      </c>
      <c r="H64" s="59" t="s">
        <v>348</v>
      </c>
      <c r="I64" s="59" t="s">
        <v>260</v>
      </c>
      <c r="J64" s="59" t="s">
        <v>246</v>
      </c>
      <c r="K64" s="59" t="s">
        <v>243</v>
      </c>
      <c r="L64" s="59" t="s">
        <v>262</v>
      </c>
      <c r="M64" s="59" t="s">
        <v>356</v>
      </c>
      <c r="N64" s="59" t="s">
        <v>133</v>
      </c>
      <c r="O64" s="59" t="b">
        <v>0</v>
      </c>
      <c r="P64" s="76">
        <v>44602.251122685186</v>
      </c>
      <c r="Q64" s="59">
        <v>217712</v>
      </c>
      <c r="R64" s="59">
        <v>108000</v>
      </c>
      <c r="S64" s="85">
        <f t="shared" ca="1" si="3"/>
        <v>44613</v>
      </c>
      <c r="T64" s="93">
        <f t="shared" ca="1" si="4"/>
        <v>8</v>
      </c>
      <c r="U64" s="87" t="str">
        <f t="shared" si="5"/>
        <v>2 days 12 Hrs</v>
      </c>
      <c r="V64" s="88" t="str">
        <f>VLOOKUP(K64,'Engineer Names'!B:C,2,0)</f>
        <v>HP OSS</v>
      </c>
      <c r="W64" s="89" t="s">
        <v>136</v>
      </c>
    </row>
    <row r="65" spans="1:23" x14ac:dyDescent="0.35">
      <c r="A65" s="59" t="s">
        <v>761</v>
      </c>
      <c r="B65" s="59" t="s">
        <v>762</v>
      </c>
      <c r="C65" s="59" t="s">
        <v>256</v>
      </c>
      <c r="D65" s="59" t="s">
        <v>347</v>
      </c>
      <c r="E65" s="59" t="s">
        <v>763</v>
      </c>
      <c r="F65" s="59" t="s">
        <v>266</v>
      </c>
      <c r="G65" s="59" t="s">
        <v>259</v>
      </c>
      <c r="H65" s="59" t="s">
        <v>349</v>
      </c>
      <c r="I65" s="59" t="s">
        <v>260</v>
      </c>
      <c r="J65" s="59" t="s">
        <v>325</v>
      </c>
      <c r="K65" s="59" t="s">
        <v>326</v>
      </c>
      <c r="L65" s="59" t="s">
        <v>346</v>
      </c>
      <c r="M65" s="59" t="s">
        <v>263</v>
      </c>
      <c r="N65" s="59" t="s">
        <v>264</v>
      </c>
      <c r="O65" s="59" t="b">
        <v>0</v>
      </c>
      <c r="P65" s="76">
        <v>44602.230370370373</v>
      </c>
      <c r="Q65" s="59">
        <v>258375</v>
      </c>
      <c r="R65" s="59">
        <v>89191</v>
      </c>
      <c r="S65" s="85">
        <f t="shared" ca="1" si="3"/>
        <v>44613</v>
      </c>
      <c r="T65" s="93">
        <f t="shared" ca="1" si="4"/>
        <v>8</v>
      </c>
      <c r="U65" s="87" t="str">
        <f t="shared" si="5"/>
        <v>2 days 23 Hrs</v>
      </c>
      <c r="V65" s="88" t="e">
        <f>VLOOKUP(K65,'Engineer Names'!B:C,2,0)</f>
        <v>#N/A</v>
      </c>
      <c r="W65" s="89" t="s">
        <v>136</v>
      </c>
    </row>
    <row r="66" spans="1:23" x14ac:dyDescent="0.35">
      <c r="A66" s="59" t="s">
        <v>764</v>
      </c>
      <c r="B66" s="59" t="s">
        <v>765</v>
      </c>
      <c r="C66" s="59" t="s">
        <v>256</v>
      </c>
      <c r="D66" s="59" t="s">
        <v>347</v>
      </c>
      <c r="E66" s="59" t="s">
        <v>766</v>
      </c>
      <c r="F66" s="59" t="s">
        <v>266</v>
      </c>
      <c r="G66" s="59" t="s">
        <v>259</v>
      </c>
      <c r="H66" s="59" t="s">
        <v>348</v>
      </c>
      <c r="I66" s="59" t="s">
        <v>260</v>
      </c>
      <c r="J66" s="59" t="s">
        <v>51</v>
      </c>
      <c r="K66" s="59" t="s">
        <v>102</v>
      </c>
      <c r="L66" s="59" t="s">
        <v>262</v>
      </c>
      <c r="M66" s="59"/>
      <c r="N66" s="59"/>
      <c r="O66" s="59" t="b">
        <v>0</v>
      </c>
      <c r="P66" s="76">
        <v>44601.481770833336</v>
      </c>
      <c r="Q66" s="59">
        <v>9919</v>
      </c>
      <c r="R66" s="59">
        <v>9919</v>
      </c>
      <c r="S66" s="85">
        <f t="shared" ca="1" si="3"/>
        <v>44613</v>
      </c>
      <c r="T66" s="93">
        <f t="shared" ref="T66:T67" ca="1" si="6">NETWORKDAYS(P66,S66,2)</f>
        <v>9</v>
      </c>
      <c r="U66" s="87" t="str">
        <f t="shared" si="5"/>
        <v>0 days 2 Hrs</v>
      </c>
      <c r="V66" s="88" t="str">
        <f>VLOOKUP(K66,'Engineer Names'!B:C,2,0)</f>
        <v>HP OSS</v>
      </c>
      <c r="W66" s="89" t="s">
        <v>136</v>
      </c>
    </row>
    <row r="67" spans="1:23" x14ac:dyDescent="0.35">
      <c r="A67" s="59" t="s">
        <v>767</v>
      </c>
      <c r="B67" s="59" t="s">
        <v>417</v>
      </c>
      <c r="C67" s="59" t="s">
        <v>256</v>
      </c>
      <c r="D67" s="59" t="s">
        <v>272</v>
      </c>
      <c r="E67" s="59" t="s">
        <v>768</v>
      </c>
      <c r="F67" s="59" t="s">
        <v>266</v>
      </c>
      <c r="G67" s="59" t="s">
        <v>259</v>
      </c>
      <c r="H67" s="59" t="s">
        <v>348</v>
      </c>
      <c r="I67" s="59" t="s">
        <v>260</v>
      </c>
      <c r="J67" s="59" t="s">
        <v>51</v>
      </c>
      <c r="K67" s="59" t="s">
        <v>102</v>
      </c>
      <c r="L67" s="59" t="s">
        <v>262</v>
      </c>
      <c r="M67" s="59" t="s">
        <v>263</v>
      </c>
      <c r="N67" s="59" t="s">
        <v>264</v>
      </c>
      <c r="O67" s="59" t="b">
        <v>0</v>
      </c>
      <c r="P67" s="76">
        <v>44600.456053240741</v>
      </c>
      <c r="Q67" s="59">
        <v>735</v>
      </c>
      <c r="R67" s="59">
        <v>735</v>
      </c>
      <c r="S67" s="85">
        <f t="shared" ca="1" si="3"/>
        <v>44613</v>
      </c>
      <c r="T67" s="93">
        <f t="shared" ca="1" si="6"/>
        <v>10</v>
      </c>
      <c r="U67" s="87" t="str">
        <f t="shared" si="5"/>
        <v>0 days 0 Hrs</v>
      </c>
      <c r="V67" s="88" t="str">
        <f>VLOOKUP(K67,'Engineer Names'!B:C,2,0)</f>
        <v>HP OSS</v>
      </c>
      <c r="W67" s="89" t="s">
        <v>136</v>
      </c>
    </row>
    <row r="68" spans="1:23" x14ac:dyDescent="0.35">
      <c r="A68" s="59" t="s">
        <v>769</v>
      </c>
      <c r="B68" s="59" t="s">
        <v>770</v>
      </c>
      <c r="C68" s="59" t="s">
        <v>256</v>
      </c>
      <c r="D68" s="59" t="s">
        <v>278</v>
      </c>
      <c r="E68" s="59" t="s">
        <v>771</v>
      </c>
      <c r="F68" s="59" t="s">
        <v>266</v>
      </c>
      <c r="G68" s="59" t="s">
        <v>259</v>
      </c>
      <c r="H68" s="59" t="s">
        <v>348</v>
      </c>
      <c r="I68" s="59" t="s">
        <v>260</v>
      </c>
      <c r="J68" s="59" t="s">
        <v>325</v>
      </c>
      <c r="K68" s="59" t="s">
        <v>326</v>
      </c>
      <c r="L68" s="59" t="s">
        <v>262</v>
      </c>
      <c r="M68" s="59" t="s">
        <v>263</v>
      </c>
      <c r="N68" s="59" t="s">
        <v>264</v>
      </c>
      <c r="O68" s="59" t="b">
        <v>0</v>
      </c>
      <c r="P68" s="76">
        <v>44599.464537037034</v>
      </c>
      <c r="Q68" s="59">
        <v>77690</v>
      </c>
      <c r="R68" s="59">
        <v>27290</v>
      </c>
      <c r="S68" s="85">
        <f t="shared" ref="S68" ca="1" si="7">TODAY()</f>
        <v>44613</v>
      </c>
      <c r="T68" s="93">
        <f t="shared" ref="T68:T74" ca="1" si="8">NETWORKDAYS(P68,S68,2)</f>
        <v>11</v>
      </c>
      <c r="U68" s="87" t="str">
        <f t="shared" ref="U68:U74" si="9">INT(Q68/86400)&amp;" days "&amp;INT((MOD(Q68,86400))/3600)&amp;" Hrs"</f>
        <v>0 days 21 Hrs</v>
      </c>
      <c r="V68" s="88" t="e">
        <f>VLOOKUP(K68,'Engineer Names'!B:C,2,0)</f>
        <v>#N/A</v>
      </c>
      <c r="W68" s="89" t="s">
        <v>136</v>
      </c>
    </row>
    <row r="69" spans="1:23" x14ac:dyDescent="0.35">
      <c r="A69" s="59" t="s">
        <v>772</v>
      </c>
      <c r="B69" s="59" t="s">
        <v>773</v>
      </c>
      <c r="C69" s="59" t="s">
        <v>282</v>
      </c>
      <c r="D69" s="59" t="s">
        <v>347</v>
      </c>
      <c r="E69" s="59" t="s">
        <v>774</v>
      </c>
      <c r="F69" s="59" t="s">
        <v>266</v>
      </c>
      <c r="G69" s="59" t="s">
        <v>259</v>
      </c>
      <c r="H69" s="59" t="s">
        <v>349</v>
      </c>
      <c r="I69" s="59" t="s">
        <v>260</v>
      </c>
      <c r="J69" s="59" t="s">
        <v>51</v>
      </c>
      <c r="K69" s="59" t="s">
        <v>102</v>
      </c>
      <c r="L69" s="59" t="s">
        <v>346</v>
      </c>
      <c r="M69" s="59" t="s">
        <v>263</v>
      </c>
      <c r="N69" s="59" t="s">
        <v>264</v>
      </c>
      <c r="O69" s="59" t="b">
        <v>0</v>
      </c>
      <c r="P69" s="76">
        <v>44596.506874999999</v>
      </c>
      <c r="Q69" s="59">
        <v>23053</v>
      </c>
      <c r="R69" s="59">
        <v>6853</v>
      </c>
      <c r="S69" s="25">
        <f t="shared" ca="1" si="3"/>
        <v>44613</v>
      </c>
      <c r="T69" s="37">
        <f t="shared" ca="1" si="8"/>
        <v>12</v>
      </c>
      <c r="U69" s="26" t="str">
        <f t="shared" si="9"/>
        <v>0 days 6 Hrs</v>
      </c>
      <c r="V69" s="37" t="str">
        <f>VLOOKUP(K69,'Engineer Names'!B:C,2,0)</f>
        <v>HP OSS</v>
      </c>
      <c r="W69" s="27" t="s">
        <v>136</v>
      </c>
    </row>
    <row r="70" spans="1:23" x14ac:dyDescent="0.35">
      <c r="A70" s="59" t="s">
        <v>775</v>
      </c>
      <c r="B70" s="59" t="s">
        <v>776</v>
      </c>
      <c r="C70" s="59" t="s">
        <v>256</v>
      </c>
      <c r="D70" s="59" t="s">
        <v>347</v>
      </c>
      <c r="E70" s="59" t="s">
        <v>777</v>
      </c>
      <c r="F70" s="59" t="s">
        <v>266</v>
      </c>
      <c r="G70" s="59" t="s">
        <v>259</v>
      </c>
      <c r="H70" s="59" t="s">
        <v>348</v>
      </c>
      <c r="I70" s="59" t="s">
        <v>260</v>
      </c>
      <c r="J70" s="59" t="s">
        <v>325</v>
      </c>
      <c r="K70" s="59" t="s">
        <v>326</v>
      </c>
      <c r="L70" s="59" t="s">
        <v>262</v>
      </c>
      <c r="M70" s="59" t="s">
        <v>263</v>
      </c>
      <c r="N70" s="59" t="s">
        <v>264</v>
      </c>
      <c r="O70" s="59" t="b">
        <v>0</v>
      </c>
      <c r="P70" s="76">
        <v>44595.551782407405</v>
      </c>
      <c r="Q70" s="59">
        <v>603471</v>
      </c>
      <c r="R70" s="59">
        <v>178671</v>
      </c>
      <c r="S70" s="25">
        <f t="shared" ca="1" si="3"/>
        <v>44613</v>
      </c>
      <c r="T70" s="37">
        <f t="shared" ca="1" si="8"/>
        <v>13</v>
      </c>
      <c r="U70" s="26" t="str">
        <f t="shared" si="9"/>
        <v>6 days 23 Hrs</v>
      </c>
      <c r="V70" s="37" t="e">
        <f>VLOOKUP(K70,'Engineer Names'!B:C,2,0)</f>
        <v>#N/A</v>
      </c>
      <c r="W70" s="27" t="s">
        <v>136</v>
      </c>
    </row>
    <row r="71" spans="1:23" x14ac:dyDescent="0.35">
      <c r="A71" s="59" t="s">
        <v>778</v>
      </c>
      <c r="B71" s="59" t="s">
        <v>779</v>
      </c>
      <c r="C71" s="59" t="s">
        <v>256</v>
      </c>
      <c r="D71" s="59" t="s">
        <v>260</v>
      </c>
      <c r="E71" s="59" t="s">
        <v>780</v>
      </c>
      <c r="F71" s="59" t="s">
        <v>258</v>
      </c>
      <c r="G71" s="59" t="s">
        <v>259</v>
      </c>
      <c r="H71" s="59" t="s">
        <v>348</v>
      </c>
      <c r="I71" s="59" t="s">
        <v>260</v>
      </c>
      <c r="J71" s="59" t="s">
        <v>325</v>
      </c>
      <c r="K71" s="59" t="s">
        <v>326</v>
      </c>
      <c r="L71" s="59" t="s">
        <v>262</v>
      </c>
      <c r="M71" s="59" t="s">
        <v>274</v>
      </c>
      <c r="N71" s="59" t="s">
        <v>264</v>
      </c>
      <c r="O71" s="59" t="b">
        <v>0</v>
      </c>
      <c r="P71" s="76">
        <v>44594.701157407406</v>
      </c>
      <c r="Q71" s="59">
        <v>121983</v>
      </c>
      <c r="R71" s="59">
        <v>67878</v>
      </c>
      <c r="S71" s="85">
        <f t="shared" ca="1" si="3"/>
        <v>44613</v>
      </c>
      <c r="T71" s="93">
        <f t="shared" ca="1" si="8"/>
        <v>14</v>
      </c>
      <c r="U71" s="87" t="str">
        <f t="shared" si="9"/>
        <v>1 days 9 Hrs</v>
      </c>
      <c r="V71" s="88" t="e">
        <f>VLOOKUP(K71,'Engineer Names'!B:C,2,0)</f>
        <v>#N/A</v>
      </c>
      <c r="W71" s="89" t="s">
        <v>136</v>
      </c>
    </row>
    <row r="72" spans="1:23" x14ac:dyDescent="0.35">
      <c r="A72" s="59" t="s">
        <v>781</v>
      </c>
      <c r="B72" s="59" t="s">
        <v>782</v>
      </c>
      <c r="C72" s="59" t="s">
        <v>256</v>
      </c>
      <c r="D72" s="59" t="s">
        <v>347</v>
      </c>
      <c r="E72" s="59" t="s">
        <v>783</v>
      </c>
      <c r="F72" s="59" t="s">
        <v>266</v>
      </c>
      <c r="G72" s="59" t="s">
        <v>259</v>
      </c>
      <c r="H72" s="59" t="s">
        <v>348</v>
      </c>
      <c r="I72" s="59" t="s">
        <v>260</v>
      </c>
      <c r="J72" s="59" t="s">
        <v>325</v>
      </c>
      <c r="K72" s="59" t="s">
        <v>326</v>
      </c>
      <c r="L72" s="59" t="s">
        <v>262</v>
      </c>
      <c r="M72" s="59" t="s">
        <v>263</v>
      </c>
      <c r="N72" s="59" t="s">
        <v>264</v>
      </c>
      <c r="O72" s="59" t="b">
        <v>0</v>
      </c>
      <c r="P72" s="76">
        <v>44594.342256944445</v>
      </c>
      <c r="Q72" s="59">
        <v>605446</v>
      </c>
      <c r="R72" s="59">
        <v>180646</v>
      </c>
      <c r="S72" s="85">
        <f t="shared" ca="1" si="3"/>
        <v>44613</v>
      </c>
      <c r="T72" s="93">
        <f t="shared" ca="1" si="8"/>
        <v>14</v>
      </c>
      <c r="U72" s="87" t="str">
        <f t="shared" si="9"/>
        <v>7 days 0 Hrs</v>
      </c>
      <c r="V72" s="88" t="e">
        <f>VLOOKUP(K72,'Engineer Names'!B:C,2,0)</f>
        <v>#N/A</v>
      </c>
      <c r="W72" s="89" t="s">
        <v>136</v>
      </c>
    </row>
    <row r="73" spans="1:23" x14ac:dyDescent="0.35">
      <c r="A73" s="59" t="s">
        <v>784</v>
      </c>
      <c r="B73" s="59" t="s">
        <v>785</v>
      </c>
      <c r="C73" s="59" t="s">
        <v>256</v>
      </c>
      <c r="D73" s="59" t="s">
        <v>347</v>
      </c>
      <c r="E73" s="59" t="s">
        <v>786</v>
      </c>
      <c r="F73" s="59" t="s">
        <v>266</v>
      </c>
      <c r="G73" s="59" t="s">
        <v>259</v>
      </c>
      <c r="H73" s="59" t="s">
        <v>348</v>
      </c>
      <c r="I73" s="59" t="s">
        <v>260</v>
      </c>
      <c r="J73" s="59" t="s">
        <v>325</v>
      </c>
      <c r="K73" s="59" t="s">
        <v>326</v>
      </c>
      <c r="L73" s="59" t="s">
        <v>262</v>
      </c>
      <c r="M73" s="59" t="s">
        <v>263</v>
      </c>
      <c r="N73" s="59" t="s">
        <v>264</v>
      </c>
      <c r="O73" s="59" t="b">
        <v>0</v>
      </c>
      <c r="P73" s="76">
        <v>44593.397534722222</v>
      </c>
      <c r="Q73" s="59">
        <v>97755</v>
      </c>
      <c r="R73" s="59">
        <v>47355</v>
      </c>
      <c r="S73" s="85">
        <f t="shared" ca="1" si="3"/>
        <v>44613</v>
      </c>
      <c r="T73" s="93">
        <f t="shared" ca="1" si="8"/>
        <v>15</v>
      </c>
      <c r="U73" s="87" t="str">
        <f t="shared" si="9"/>
        <v>1 days 3 Hrs</v>
      </c>
      <c r="V73" s="88" t="e">
        <f>VLOOKUP(K73,'Engineer Names'!B:C,2,0)</f>
        <v>#N/A</v>
      </c>
      <c r="W73" s="89" t="s">
        <v>136</v>
      </c>
    </row>
    <row r="74" spans="1:23" x14ac:dyDescent="0.35">
      <c r="A74" s="59" t="s">
        <v>787</v>
      </c>
      <c r="B74" s="59" t="s">
        <v>363</v>
      </c>
      <c r="C74" s="59" t="s">
        <v>256</v>
      </c>
      <c r="D74" s="59" t="s">
        <v>347</v>
      </c>
      <c r="E74" s="59" t="s">
        <v>788</v>
      </c>
      <c r="F74" s="59" t="s">
        <v>266</v>
      </c>
      <c r="G74" s="59" t="s">
        <v>259</v>
      </c>
      <c r="H74" s="59" t="s">
        <v>348</v>
      </c>
      <c r="I74" s="59" t="s">
        <v>260</v>
      </c>
      <c r="J74" s="59" t="s">
        <v>246</v>
      </c>
      <c r="K74" s="59" t="s">
        <v>243</v>
      </c>
      <c r="L74" s="59" t="s">
        <v>262</v>
      </c>
      <c r="M74" s="59" t="s">
        <v>354</v>
      </c>
      <c r="N74" s="59" t="s">
        <v>133</v>
      </c>
      <c r="O74" s="59" t="b">
        <v>0</v>
      </c>
      <c r="P74" s="76">
        <v>44592.506898148145</v>
      </c>
      <c r="Q74" s="59">
        <v>375145</v>
      </c>
      <c r="R74" s="59">
        <v>101545</v>
      </c>
      <c r="S74" s="85">
        <f t="shared" ca="1" si="3"/>
        <v>44613</v>
      </c>
      <c r="T74" s="93">
        <f t="shared" ca="1" si="8"/>
        <v>16</v>
      </c>
      <c r="U74" s="87" t="str">
        <f t="shared" si="9"/>
        <v>4 days 8 Hrs</v>
      </c>
      <c r="V74" s="88" t="str">
        <f>VLOOKUP(K74,'Engineer Names'!B:C,2,0)</f>
        <v>HP OSS</v>
      </c>
      <c r="W74" s="89" t="s">
        <v>136</v>
      </c>
    </row>
    <row r="75" spans="1:23" x14ac:dyDescent="0.35">
      <c r="A75" s="59" t="s">
        <v>789</v>
      </c>
      <c r="B75" s="59" t="s">
        <v>790</v>
      </c>
      <c r="C75" s="59" t="s">
        <v>256</v>
      </c>
      <c r="D75" s="59" t="s">
        <v>278</v>
      </c>
      <c r="E75" s="59" t="s">
        <v>791</v>
      </c>
      <c r="F75" s="59" t="s">
        <v>266</v>
      </c>
      <c r="G75" s="59" t="s">
        <v>259</v>
      </c>
      <c r="H75" s="59" t="s">
        <v>348</v>
      </c>
      <c r="I75" s="59" t="s">
        <v>260</v>
      </c>
      <c r="J75" s="59" t="s">
        <v>325</v>
      </c>
      <c r="K75" s="59" t="s">
        <v>326</v>
      </c>
      <c r="L75" s="59" t="s">
        <v>262</v>
      </c>
      <c r="M75" s="59" t="s">
        <v>263</v>
      </c>
      <c r="N75" s="59" t="s">
        <v>264</v>
      </c>
      <c r="O75" s="59" t="b">
        <v>0</v>
      </c>
      <c r="P75" s="76">
        <v>44588.231666666667</v>
      </c>
      <c r="Q75" s="59">
        <v>457500</v>
      </c>
      <c r="R75" s="59">
        <v>133500</v>
      </c>
      <c r="S75" s="85">
        <f t="shared" ca="1" si="3"/>
        <v>44613</v>
      </c>
      <c r="T75" s="93">
        <f t="shared" ref="T75" ca="1" si="10">NETWORKDAYS(P75,S75,2)</f>
        <v>18</v>
      </c>
      <c r="U75" s="87" t="str">
        <f t="shared" ref="U75" si="11">INT(Q75/86400)&amp;" days "&amp;INT((MOD(Q75,86400))/3600)&amp;" Hrs"</f>
        <v>5 days 7 Hrs</v>
      </c>
      <c r="V75" s="88" t="e">
        <f>VLOOKUP(K75,'Engineer Names'!B:C,2,0)</f>
        <v>#N/A</v>
      </c>
      <c r="W75" s="89" t="s">
        <v>136</v>
      </c>
    </row>
  </sheetData>
  <conditionalFormatting sqref="A1">
    <cfRule type="duplicateValues" dxfId="2816" priority="1176"/>
    <cfRule type="duplicateValues" dxfId="2815" priority="1177"/>
    <cfRule type="duplicateValues" dxfId="2814" priority="1178"/>
    <cfRule type="duplicateValues" dxfId="2813" priority="1179"/>
  </conditionalFormatting>
  <conditionalFormatting sqref="A1">
    <cfRule type="duplicateValues" dxfId="2812" priority="1188"/>
    <cfRule type="duplicateValues" dxfId="2811" priority="1189"/>
  </conditionalFormatting>
  <conditionalFormatting sqref="A1">
    <cfRule type="duplicateValues" dxfId="2810" priority="1194"/>
  </conditionalFormatting>
  <conditionalFormatting sqref="A2:A8">
    <cfRule type="duplicateValues" dxfId="2809" priority="25"/>
  </conditionalFormatting>
  <conditionalFormatting sqref="T16:T19">
    <cfRule type="cellIs" dxfId="2808" priority="13" operator="between">
      <formula>5</formula>
      <formula>100</formula>
    </cfRule>
    <cfRule type="cellIs" dxfId="2807" priority="14" operator="between">
      <formula>4</formula>
      <formula>4</formula>
    </cfRule>
    <cfRule type="cellIs" dxfId="2806" priority="15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0000"/>
  </sheetPr>
  <dimension ref="A1:X336"/>
  <sheetViews>
    <sheetView showGridLines="0" topLeftCell="O317" zoomScale="115" zoomScaleNormal="115" workbookViewId="0">
      <selection activeCell="Y7" sqref="Y7"/>
    </sheetView>
  </sheetViews>
  <sheetFormatPr defaultColWidth="13.81640625" defaultRowHeight="14.5" x14ac:dyDescent="0.35"/>
  <cols>
    <col min="1" max="1" width="11.453125" style="60" bestFit="1" customWidth="1"/>
    <col min="2" max="2" width="17.26953125" style="60" customWidth="1"/>
    <col min="3" max="3" width="14" style="60" bestFit="1" customWidth="1"/>
    <col min="4" max="4" width="12.26953125" style="60" bestFit="1" customWidth="1"/>
    <col min="5" max="5" width="37.08984375" style="60" bestFit="1" customWidth="1"/>
    <col min="6" max="6" width="30.26953125" style="60" bestFit="1" customWidth="1"/>
    <col min="7" max="7" width="40.1796875" style="60" bestFit="1" customWidth="1"/>
    <col min="8" max="8" width="41.81640625" style="60" bestFit="1" customWidth="1"/>
    <col min="9" max="9" width="51" style="60" bestFit="1" customWidth="1"/>
    <col min="10" max="10" width="15" style="60" bestFit="1" customWidth="1"/>
    <col min="11" max="11" width="31.26953125" style="60" bestFit="1" customWidth="1"/>
    <col min="12" max="12" width="22.36328125" style="60" bestFit="1" customWidth="1"/>
    <col min="13" max="13" width="26.36328125" style="60" bestFit="1" customWidth="1"/>
    <col min="14" max="14" width="6.453125" style="60" bestFit="1" customWidth="1"/>
    <col min="15" max="16" width="18.26953125" style="60" bestFit="1" customWidth="1"/>
    <col min="17" max="17" width="27.08984375" style="60" bestFit="1" customWidth="1"/>
    <col min="18" max="18" width="11.81640625" style="60" bestFit="1" customWidth="1"/>
    <col min="19" max="19" width="7.08984375" style="60" bestFit="1" customWidth="1"/>
    <col min="20" max="20" width="11.36328125" style="60" customWidth="1"/>
    <col min="21" max="21" width="5.90625" style="59" customWidth="1"/>
    <col min="22" max="22" width="17.36328125" style="60" bestFit="1" customWidth="1"/>
    <col min="23" max="23" width="11.81640625" style="22" bestFit="1" customWidth="1"/>
    <col min="24" max="24" width="15.08984375" style="60" bestFit="1" customWidth="1"/>
    <col min="25" max="16384" width="13.81640625" style="60"/>
  </cols>
  <sheetData>
    <row r="1" spans="1:24" s="78" customFormat="1" ht="14" customHeight="1" x14ac:dyDescent="0.35">
      <c r="A1" s="72" t="s">
        <v>35</v>
      </c>
      <c r="B1" s="72" t="s">
        <v>115</v>
      </c>
      <c r="C1" s="72" t="s">
        <v>8</v>
      </c>
      <c r="D1" s="72" t="s">
        <v>25</v>
      </c>
      <c r="E1" s="72" t="s">
        <v>28</v>
      </c>
      <c r="F1" s="72" t="s">
        <v>10</v>
      </c>
      <c r="G1" s="72" t="s">
        <v>11</v>
      </c>
      <c r="H1" s="72" t="s">
        <v>26</v>
      </c>
      <c r="I1" s="72" t="s">
        <v>12</v>
      </c>
      <c r="J1" s="72" t="s">
        <v>27</v>
      </c>
      <c r="K1" s="72" t="s">
        <v>16</v>
      </c>
      <c r="L1" s="72" t="s">
        <v>17</v>
      </c>
      <c r="M1" s="72" t="s">
        <v>104</v>
      </c>
      <c r="N1" s="72" t="s">
        <v>13</v>
      </c>
      <c r="O1" s="72" t="s">
        <v>22</v>
      </c>
      <c r="P1" s="72" t="s">
        <v>29</v>
      </c>
      <c r="Q1" s="72" t="s">
        <v>19</v>
      </c>
      <c r="R1" s="72" t="s">
        <v>36</v>
      </c>
      <c r="S1" s="72" t="s">
        <v>31</v>
      </c>
      <c r="T1" s="73" t="s">
        <v>3</v>
      </c>
      <c r="U1" s="73" t="s">
        <v>0</v>
      </c>
      <c r="V1" s="73" t="s">
        <v>55</v>
      </c>
      <c r="W1" s="74" t="s">
        <v>141</v>
      </c>
      <c r="X1" s="74" t="s">
        <v>5</v>
      </c>
    </row>
    <row r="2" spans="1:24" x14ac:dyDescent="0.35">
      <c r="A2" s="59" t="s">
        <v>364</v>
      </c>
      <c r="B2" s="59" t="s">
        <v>365</v>
      </c>
      <c r="C2" s="59" t="s">
        <v>366</v>
      </c>
      <c r="D2" s="59" t="s">
        <v>367</v>
      </c>
      <c r="E2" s="59" t="s">
        <v>365</v>
      </c>
      <c r="F2" s="59" t="s">
        <v>284</v>
      </c>
      <c r="G2" s="59" t="s">
        <v>285</v>
      </c>
      <c r="H2" s="59" t="s">
        <v>286</v>
      </c>
      <c r="I2" s="59" t="s">
        <v>289</v>
      </c>
      <c r="J2" s="59" t="s">
        <v>368</v>
      </c>
      <c r="K2" s="59" t="s">
        <v>288</v>
      </c>
      <c r="L2" s="59"/>
      <c r="M2" s="59"/>
      <c r="N2" s="59"/>
      <c r="O2" s="76">
        <v>44427.497569444444</v>
      </c>
      <c r="P2" s="76">
        <v>44438.497303240743</v>
      </c>
      <c r="Q2" s="59" t="s">
        <v>357</v>
      </c>
      <c r="R2" s="59" t="s">
        <v>369</v>
      </c>
      <c r="S2" s="59">
        <v>470467</v>
      </c>
      <c r="T2" s="134">
        <f t="shared" ref="T2:T33" ca="1" si="0">TODAY()</f>
        <v>44613</v>
      </c>
      <c r="U2" s="135">
        <f t="shared" ref="U2:U33" ca="1" si="1">NETWORKDAYS(O2,T2,2)</f>
        <v>133</v>
      </c>
      <c r="V2" s="135" t="e">
        <f>VLOOKUP(M2,'Engineer Names'!B:C,2,0)</f>
        <v>#N/A</v>
      </c>
      <c r="W2" s="134" t="e">
        <f>VLOOKUP(M2,'Engineer Names'!B:E,4,0)</f>
        <v>#N/A</v>
      </c>
      <c r="X2" s="134" t="e">
        <f t="shared" ref="X2:X33" ca="1" si="2">INT(P2-T2) &amp; " days, " &amp; HOUR(P2-T2) &amp; " hours, "</f>
        <v>#NUM!</v>
      </c>
    </row>
    <row r="3" spans="1:24" x14ac:dyDescent="0.35">
      <c r="A3" s="59" t="s">
        <v>364</v>
      </c>
      <c r="B3" s="59" t="s">
        <v>365</v>
      </c>
      <c r="C3" s="59" t="s">
        <v>370</v>
      </c>
      <c r="D3" s="59" t="s">
        <v>367</v>
      </c>
      <c r="E3" s="59" t="s">
        <v>365</v>
      </c>
      <c r="F3" s="59" t="s">
        <v>284</v>
      </c>
      <c r="G3" s="59" t="s">
        <v>285</v>
      </c>
      <c r="H3" s="59" t="s">
        <v>286</v>
      </c>
      <c r="I3" s="59" t="s">
        <v>287</v>
      </c>
      <c r="J3" s="59" t="s">
        <v>368</v>
      </c>
      <c r="K3" s="59" t="s">
        <v>288</v>
      </c>
      <c r="L3" s="59"/>
      <c r="M3" s="59"/>
      <c r="N3" s="59"/>
      <c r="O3" s="76">
        <v>44427.497569444444</v>
      </c>
      <c r="P3" s="76">
        <v>44438.497303240743</v>
      </c>
      <c r="Q3" s="59" t="s">
        <v>357</v>
      </c>
      <c r="R3" s="59" t="s">
        <v>369</v>
      </c>
      <c r="S3" s="59">
        <v>470467</v>
      </c>
      <c r="T3" s="134">
        <f t="shared" ca="1" si="0"/>
        <v>44613</v>
      </c>
      <c r="U3" s="135">
        <f t="shared" ca="1" si="1"/>
        <v>133</v>
      </c>
      <c r="V3" s="135" t="e">
        <f>VLOOKUP(M3,'Engineer Names'!B:C,2,0)</f>
        <v>#N/A</v>
      </c>
      <c r="W3" s="134" t="e">
        <f>VLOOKUP(M3,'Engineer Names'!B:E,4,0)</f>
        <v>#N/A</v>
      </c>
      <c r="X3" s="134" t="e">
        <f t="shared" ca="1" si="2"/>
        <v>#NUM!</v>
      </c>
    </row>
    <row r="4" spans="1:24" x14ac:dyDescent="0.35">
      <c r="A4" s="59" t="s">
        <v>372</v>
      </c>
      <c r="B4" s="59" t="s">
        <v>373</v>
      </c>
      <c r="C4" s="59" t="s">
        <v>374</v>
      </c>
      <c r="D4" s="59" t="s">
        <v>375</v>
      </c>
      <c r="E4" s="59" t="s">
        <v>373</v>
      </c>
      <c r="F4" s="59" t="s">
        <v>290</v>
      </c>
      <c r="G4" s="59" t="s">
        <v>291</v>
      </c>
      <c r="H4" s="59" t="s">
        <v>292</v>
      </c>
      <c r="I4" s="59" t="s">
        <v>293</v>
      </c>
      <c r="J4" s="59" t="s">
        <v>371</v>
      </c>
      <c r="K4" s="59" t="s">
        <v>294</v>
      </c>
      <c r="L4" s="59" t="s">
        <v>295</v>
      </c>
      <c r="M4" s="59" t="s">
        <v>96</v>
      </c>
      <c r="N4" s="59"/>
      <c r="O4" s="76">
        <v>44547.448206018518</v>
      </c>
      <c r="P4" s="76">
        <v>44622.448171296295</v>
      </c>
      <c r="Q4" s="59" t="s">
        <v>263</v>
      </c>
      <c r="R4" s="59" t="s">
        <v>369</v>
      </c>
      <c r="S4" s="59">
        <v>470770</v>
      </c>
      <c r="T4" s="134">
        <f t="shared" ca="1" si="0"/>
        <v>44613</v>
      </c>
      <c r="U4" s="135">
        <f t="shared" ca="1" si="1"/>
        <v>47</v>
      </c>
      <c r="V4" s="135" t="str">
        <f>VLOOKUP(M4,'Engineer Names'!B:C,2,0)</f>
        <v>HP OSS</v>
      </c>
      <c r="W4" s="134" t="str">
        <f>VLOOKUP(M4,'Engineer Names'!B:E,4,0)</f>
        <v>PIC, Bengaluru</v>
      </c>
      <c r="X4" s="134" t="str">
        <f t="shared" ca="1" si="2"/>
        <v xml:space="preserve">9 days, 10 hours, </v>
      </c>
    </row>
    <row r="5" spans="1:24" x14ac:dyDescent="0.35">
      <c r="A5" s="59" t="s">
        <v>378</v>
      </c>
      <c r="B5" s="59" t="s">
        <v>379</v>
      </c>
      <c r="C5" s="59" t="s">
        <v>380</v>
      </c>
      <c r="D5" s="59" t="s">
        <v>381</v>
      </c>
      <c r="E5" s="59" t="s">
        <v>379</v>
      </c>
      <c r="F5" s="59" t="s">
        <v>290</v>
      </c>
      <c r="G5" s="59" t="s">
        <v>291</v>
      </c>
      <c r="H5" s="59" t="s">
        <v>292</v>
      </c>
      <c r="I5" s="59" t="s">
        <v>293</v>
      </c>
      <c r="J5" s="59" t="s">
        <v>371</v>
      </c>
      <c r="K5" s="59" t="s">
        <v>294</v>
      </c>
      <c r="L5" s="59" t="s">
        <v>295</v>
      </c>
      <c r="M5" s="59" t="s">
        <v>96</v>
      </c>
      <c r="N5" s="59"/>
      <c r="O5" s="76">
        <v>44565.765659722223</v>
      </c>
      <c r="P5" s="76">
        <v>44620.765625</v>
      </c>
      <c r="Q5" s="59" t="s">
        <v>263</v>
      </c>
      <c r="R5" s="59" t="s">
        <v>369</v>
      </c>
      <c r="S5" s="59">
        <v>470770</v>
      </c>
      <c r="T5" s="134">
        <f t="shared" ca="1" si="0"/>
        <v>44613</v>
      </c>
      <c r="U5" s="135">
        <f t="shared" ca="1" si="1"/>
        <v>35</v>
      </c>
      <c r="V5" s="135" t="str">
        <f>VLOOKUP(M5,'Engineer Names'!B:C,2,0)</f>
        <v>HP OSS</v>
      </c>
      <c r="W5" s="134" t="str">
        <f>VLOOKUP(M5,'Engineer Names'!B:E,4,0)</f>
        <v>PIC, Bengaluru</v>
      </c>
      <c r="X5" s="134" t="str">
        <f t="shared" ca="1" si="2"/>
        <v xml:space="preserve">7 days, 18 hours, </v>
      </c>
    </row>
    <row r="6" spans="1:24" x14ac:dyDescent="0.35">
      <c r="A6" s="59" t="s">
        <v>382</v>
      </c>
      <c r="B6" s="59" t="s">
        <v>383</v>
      </c>
      <c r="C6" s="59" t="s">
        <v>384</v>
      </c>
      <c r="D6" s="59" t="s">
        <v>385</v>
      </c>
      <c r="E6" s="59" t="s">
        <v>383</v>
      </c>
      <c r="F6" s="59" t="s">
        <v>290</v>
      </c>
      <c r="G6" s="59" t="s">
        <v>291</v>
      </c>
      <c r="H6" s="59" t="s">
        <v>292</v>
      </c>
      <c r="I6" s="59" t="s">
        <v>293</v>
      </c>
      <c r="J6" s="59" t="s">
        <v>371</v>
      </c>
      <c r="K6" s="59" t="s">
        <v>294</v>
      </c>
      <c r="L6" s="59" t="s">
        <v>295</v>
      </c>
      <c r="M6" s="59" t="s">
        <v>96</v>
      </c>
      <c r="N6" s="59"/>
      <c r="O6" s="76">
        <v>44566.42150462963</v>
      </c>
      <c r="P6" s="76">
        <v>44629.421458333331</v>
      </c>
      <c r="Q6" s="59" t="s">
        <v>263</v>
      </c>
      <c r="R6" s="59" t="s">
        <v>369</v>
      </c>
      <c r="S6" s="59">
        <v>470770</v>
      </c>
      <c r="T6" s="134">
        <f t="shared" ca="1" si="0"/>
        <v>44613</v>
      </c>
      <c r="U6" s="135">
        <f t="shared" ca="1" si="1"/>
        <v>34</v>
      </c>
      <c r="V6" s="135" t="str">
        <f>VLOOKUP(M6,'Engineer Names'!B:C,2,0)</f>
        <v>HP OSS</v>
      </c>
      <c r="W6" s="134" t="str">
        <f>VLOOKUP(M6,'Engineer Names'!B:E,4,0)</f>
        <v>PIC, Bengaluru</v>
      </c>
      <c r="X6" s="134" t="str">
        <f t="shared" ca="1" si="2"/>
        <v xml:space="preserve">16 days, 10 hours, </v>
      </c>
    </row>
    <row r="7" spans="1:24" x14ac:dyDescent="0.35">
      <c r="A7" s="59" t="s">
        <v>391</v>
      </c>
      <c r="B7" s="59" t="s">
        <v>392</v>
      </c>
      <c r="C7" s="59" t="s">
        <v>393</v>
      </c>
      <c r="D7" s="59" t="s">
        <v>394</v>
      </c>
      <c r="E7" s="59" t="s">
        <v>392</v>
      </c>
      <c r="F7" s="59" t="s">
        <v>290</v>
      </c>
      <c r="G7" s="59" t="s">
        <v>291</v>
      </c>
      <c r="H7" s="59" t="s">
        <v>292</v>
      </c>
      <c r="I7" s="59" t="s">
        <v>293</v>
      </c>
      <c r="J7" s="59" t="s">
        <v>371</v>
      </c>
      <c r="K7" s="59" t="s">
        <v>294</v>
      </c>
      <c r="L7" s="59" t="s">
        <v>295</v>
      </c>
      <c r="M7" s="59" t="s">
        <v>96</v>
      </c>
      <c r="N7" s="59"/>
      <c r="O7" s="76">
        <v>44567.367210648146</v>
      </c>
      <c r="P7" s="76">
        <v>44607.367175925923</v>
      </c>
      <c r="Q7" s="59" t="s">
        <v>263</v>
      </c>
      <c r="R7" s="59" t="s">
        <v>369</v>
      </c>
      <c r="S7" s="59">
        <v>470770</v>
      </c>
      <c r="T7" s="134">
        <f t="shared" ca="1" si="0"/>
        <v>44613</v>
      </c>
      <c r="U7" s="135">
        <f t="shared" ca="1" si="1"/>
        <v>33</v>
      </c>
      <c r="V7" s="135" t="str">
        <f>VLOOKUP(M7,'Engineer Names'!B:C,2,0)</f>
        <v>HP OSS</v>
      </c>
      <c r="W7" s="134" t="str">
        <f>VLOOKUP(M7,'Engineer Names'!B:E,4,0)</f>
        <v>PIC, Bengaluru</v>
      </c>
      <c r="X7" s="134" t="e">
        <f t="shared" ca="1" si="2"/>
        <v>#NUM!</v>
      </c>
    </row>
    <row r="8" spans="1:24" x14ac:dyDescent="0.35">
      <c r="A8" s="59" t="s">
        <v>398</v>
      </c>
      <c r="B8" s="59" t="s">
        <v>399</v>
      </c>
      <c r="C8" s="59" t="s">
        <v>400</v>
      </c>
      <c r="D8" s="59" t="s">
        <v>401</v>
      </c>
      <c r="E8" s="59" t="s">
        <v>399</v>
      </c>
      <c r="F8" s="59" t="s">
        <v>290</v>
      </c>
      <c r="G8" s="59" t="s">
        <v>291</v>
      </c>
      <c r="H8" s="59" t="s">
        <v>292</v>
      </c>
      <c r="I8" s="59" t="s">
        <v>293</v>
      </c>
      <c r="J8" s="59" t="s">
        <v>371</v>
      </c>
      <c r="K8" s="59" t="s">
        <v>294</v>
      </c>
      <c r="L8" s="59" t="s">
        <v>295</v>
      </c>
      <c r="M8" s="59" t="s">
        <v>96</v>
      </c>
      <c r="N8" s="59"/>
      <c r="O8" s="76">
        <v>44567.553761574076</v>
      </c>
      <c r="P8" s="76">
        <v>44620.553726851853</v>
      </c>
      <c r="Q8" s="59" t="s">
        <v>263</v>
      </c>
      <c r="R8" s="59" t="s">
        <v>369</v>
      </c>
      <c r="S8" s="59">
        <v>470467</v>
      </c>
      <c r="T8" s="134">
        <f t="shared" ca="1" si="0"/>
        <v>44613</v>
      </c>
      <c r="U8" s="135">
        <f t="shared" ca="1" si="1"/>
        <v>33</v>
      </c>
      <c r="V8" s="135" t="str">
        <f>VLOOKUP(M8,'Engineer Names'!B:C,2,0)</f>
        <v>HP OSS</v>
      </c>
      <c r="W8" s="134" t="str">
        <f>VLOOKUP(M8,'Engineer Names'!B:E,4,0)</f>
        <v>PIC, Bengaluru</v>
      </c>
      <c r="X8" s="134" t="str">
        <f t="shared" ca="1" si="2"/>
        <v xml:space="preserve">7 days, 13 hours, </v>
      </c>
    </row>
    <row r="9" spans="1:24" x14ac:dyDescent="0.35">
      <c r="A9" s="59" t="s">
        <v>404</v>
      </c>
      <c r="B9" s="59" t="s">
        <v>405</v>
      </c>
      <c r="C9" s="59" t="s">
        <v>406</v>
      </c>
      <c r="D9" s="59" t="s">
        <v>407</v>
      </c>
      <c r="E9" s="59" t="s">
        <v>405</v>
      </c>
      <c r="F9" s="59" t="s">
        <v>290</v>
      </c>
      <c r="G9" s="59" t="s">
        <v>291</v>
      </c>
      <c r="H9" s="59" t="s">
        <v>292</v>
      </c>
      <c r="I9" s="59" t="s">
        <v>293</v>
      </c>
      <c r="J9" s="59" t="s">
        <v>368</v>
      </c>
      <c r="K9" s="59" t="s">
        <v>294</v>
      </c>
      <c r="L9" s="59" t="s">
        <v>246</v>
      </c>
      <c r="M9" s="59" t="s">
        <v>243</v>
      </c>
      <c r="N9" s="59"/>
      <c r="O9" s="76">
        <v>44569.545983796299</v>
      </c>
      <c r="P9" s="76">
        <v>44623.545937499999</v>
      </c>
      <c r="Q9" s="59" t="s">
        <v>356</v>
      </c>
      <c r="R9" s="59" t="s">
        <v>369</v>
      </c>
      <c r="S9" s="59">
        <v>474053</v>
      </c>
      <c r="T9" s="134">
        <f t="shared" ca="1" si="0"/>
        <v>44613</v>
      </c>
      <c r="U9" s="135">
        <f t="shared" ca="1" si="1"/>
        <v>31</v>
      </c>
      <c r="V9" s="135" t="str">
        <f>VLOOKUP(M9,'Engineer Names'!B:C,2,0)</f>
        <v>HP OSS</v>
      </c>
      <c r="W9" s="134" t="str">
        <f>VLOOKUP(M9,'Engineer Names'!B:E,4,0)</f>
        <v>Pune</v>
      </c>
      <c r="X9" s="134" t="str">
        <f t="shared" ca="1" si="2"/>
        <v xml:space="preserve">10 days, 13 hours, </v>
      </c>
    </row>
    <row r="10" spans="1:24" x14ac:dyDescent="0.35">
      <c r="A10" s="59" t="s">
        <v>410</v>
      </c>
      <c r="B10" s="59" t="s">
        <v>411</v>
      </c>
      <c r="C10" s="59" t="s">
        <v>412</v>
      </c>
      <c r="D10" s="59" t="s">
        <v>413</v>
      </c>
      <c r="E10" s="59" t="s">
        <v>411</v>
      </c>
      <c r="F10" s="59" t="s">
        <v>290</v>
      </c>
      <c r="G10" s="59" t="s">
        <v>291</v>
      </c>
      <c r="H10" s="59" t="s">
        <v>292</v>
      </c>
      <c r="I10" s="59" t="s">
        <v>293</v>
      </c>
      <c r="J10" s="59" t="s">
        <v>371</v>
      </c>
      <c r="K10" s="59" t="s">
        <v>294</v>
      </c>
      <c r="L10" s="59" t="s">
        <v>295</v>
      </c>
      <c r="M10" s="59" t="s">
        <v>96</v>
      </c>
      <c r="N10" s="59"/>
      <c r="O10" s="76">
        <v>44572.2500462963</v>
      </c>
      <c r="P10" s="76">
        <v>44652.291678240741</v>
      </c>
      <c r="Q10" s="59" t="s">
        <v>263</v>
      </c>
      <c r="R10" s="59" t="s">
        <v>369</v>
      </c>
      <c r="S10" s="59">
        <v>470770</v>
      </c>
      <c r="T10" s="134">
        <f t="shared" ca="1" si="0"/>
        <v>44613</v>
      </c>
      <c r="U10" s="135">
        <f t="shared" ca="1" si="1"/>
        <v>30</v>
      </c>
      <c r="V10" s="135" t="str">
        <f>VLOOKUP(M10,'Engineer Names'!B:C,2,0)</f>
        <v>HP OSS</v>
      </c>
      <c r="W10" s="134" t="str">
        <f>VLOOKUP(M10,'Engineer Names'!B:E,4,0)</f>
        <v>PIC, Bengaluru</v>
      </c>
      <c r="X10" s="134" t="str">
        <f t="shared" ca="1" si="2"/>
        <v xml:space="preserve">39 days, 7 hours, </v>
      </c>
    </row>
    <row r="11" spans="1:24" x14ac:dyDescent="0.35">
      <c r="A11" s="59" t="s">
        <v>414</v>
      </c>
      <c r="B11" s="59" t="s">
        <v>411</v>
      </c>
      <c r="C11" s="59" t="s">
        <v>415</v>
      </c>
      <c r="D11" s="59" t="s">
        <v>416</v>
      </c>
      <c r="E11" s="59" t="s">
        <v>411</v>
      </c>
      <c r="F11" s="59" t="s">
        <v>290</v>
      </c>
      <c r="G11" s="59" t="s">
        <v>291</v>
      </c>
      <c r="H11" s="59" t="s">
        <v>292</v>
      </c>
      <c r="I11" s="59" t="s">
        <v>293</v>
      </c>
      <c r="J11" s="59" t="s">
        <v>371</v>
      </c>
      <c r="K11" s="59" t="s">
        <v>294</v>
      </c>
      <c r="L11" s="59" t="s">
        <v>295</v>
      </c>
      <c r="M11" s="59" t="s">
        <v>96</v>
      </c>
      <c r="N11" s="59"/>
      <c r="O11" s="76">
        <v>44572.251701388886</v>
      </c>
      <c r="P11" s="76">
        <v>44656.293333333335</v>
      </c>
      <c r="Q11" s="59" t="s">
        <v>263</v>
      </c>
      <c r="R11" s="59" t="s">
        <v>369</v>
      </c>
      <c r="S11" s="59">
        <v>470770</v>
      </c>
      <c r="T11" s="134">
        <f t="shared" ca="1" si="0"/>
        <v>44613</v>
      </c>
      <c r="U11" s="135">
        <f t="shared" ca="1" si="1"/>
        <v>30</v>
      </c>
      <c r="V11" s="135" t="str">
        <f>VLOOKUP(M11,'Engineer Names'!B:C,2,0)</f>
        <v>HP OSS</v>
      </c>
      <c r="W11" s="134" t="str">
        <f>VLOOKUP(M11,'Engineer Names'!B:E,4,0)</f>
        <v>PIC, Bengaluru</v>
      </c>
      <c r="X11" s="134" t="str">
        <f t="shared" ca="1" si="2"/>
        <v xml:space="preserve">43 days, 7 hours, </v>
      </c>
    </row>
    <row r="12" spans="1:24" x14ac:dyDescent="0.35">
      <c r="A12" s="59" t="s">
        <v>421</v>
      </c>
      <c r="B12" s="59" t="s">
        <v>373</v>
      </c>
      <c r="C12" s="59" t="s">
        <v>422</v>
      </c>
      <c r="D12" s="59" t="s">
        <v>423</v>
      </c>
      <c r="E12" s="59" t="s">
        <v>373</v>
      </c>
      <c r="F12" s="59" t="s">
        <v>290</v>
      </c>
      <c r="G12" s="59" t="s">
        <v>291</v>
      </c>
      <c r="H12" s="59" t="s">
        <v>292</v>
      </c>
      <c r="I12" s="59" t="s">
        <v>293</v>
      </c>
      <c r="J12" s="59" t="s">
        <v>371</v>
      </c>
      <c r="K12" s="59" t="s">
        <v>294</v>
      </c>
      <c r="L12" s="59" t="s">
        <v>295</v>
      </c>
      <c r="M12" s="59" t="s">
        <v>96</v>
      </c>
      <c r="N12" s="59"/>
      <c r="O12" s="76">
        <v>44574.609652777777</v>
      </c>
      <c r="P12" s="76">
        <v>44622.609618055554</v>
      </c>
      <c r="Q12" s="59" t="s">
        <v>263</v>
      </c>
      <c r="R12" s="59" t="s">
        <v>369</v>
      </c>
      <c r="S12" s="59">
        <v>470770</v>
      </c>
      <c r="T12" s="134">
        <f t="shared" ca="1" si="0"/>
        <v>44613</v>
      </c>
      <c r="U12" s="135">
        <f t="shared" ca="1" si="1"/>
        <v>28</v>
      </c>
      <c r="V12" s="135" t="str">
        <f>VLOOKUP(M12,'Engineer Names'!B:C,2,0)</f>
        <v>HP OSS</v>
      </c>
      <c r="W12" s="134" t="str">
        <f>VLOOKUP(M12,'Engineer Names'!B:E,4,0)</f>
        <v>PIC, Bengaluru</v>
      </c>
      <c r="X12" s="134" t="str">
        <f t="shared" ca="1" si="2"/>
        <v xml:space="preserve">9 days, 14 hours, </v>
      </c>
    </row>
    <row r="13" spans="1:24" x14ac:dyDescent="0.35">
      <c r="A13" s="59" t="s">
        <v>424</v>
      </c>
      <c r="B13" s="59" t="s">
        <v>425</v>
      </c>
      <c r="C13" s="59" t="s">
        <v>426</v>
      </c>
      <c r="D13" s="59" t="s">
        <v>427</v>
      </c>
      <c r="E13" s="59" t="s">
        <v>425</v>
      </c>
      <c r="F13" s="59" t="s">
        <v>284</v>
      </c>
      <c r="G13" s="59" t="s">
        <v>285</v>
      </c>
      <c r="H13" s="59" t="s">
        <v>321</v>
      </c>
      <c r="I13" s="59" t="s">
        <v>287</v>
      </c>
      <c r="J13" s="59" t="s">
        <v>368</v>
      </c>
      <c r="K13" s="59" t="s">
        <v>294</v>
      </c>
      <c r="L13" s="59" t="s">
        <v>246</v>
      </c>
      <c r="M13" s="59" t="s">
        <v>243</v>
      </c>
      <c r="N13" s="59"/>
      <c r="O13" s="76">
        <v>44576.290567129632</v>
      </c>
      <c r="P13" s="76">
        <v>44587</v>
      </c>
      <c r="Q13" s="59" t="s">
        <v>356</v>
      </c>
      <c r="R13" s="59" t="s">
        <v>369</v>
      </c>
      <c r="S13" s="59">
        <v>474053</v>
      </c>
      <c r="T13" s="134">
        <f t="shared" ca="1" si="0"/>
        <v>44613</v>
      </c>
      <c r="U13" s="135">
        <f t="shared" ca="1" si="1"/>
        <v>26</v>
      </c>
      <c r="V13" s="135" t="str">
        <f>VLOOKUP(M13,'Engineer Names'!B:C,2,0)</f>
        <v>HP OSS</v>
      </c>
      <c r="W13" s="134" t="str">
        <f>VLOOKUP(M13,'Engineer Names'!B:E,4,0)</f>
        <v>Pune</v>
      </c>
      <c r="X13" s="134" t="e">
        <f t="shared" ca="1" si="2"/>
        <v>#NUM!</v>
      </c>
    </row>
    <row r="14" spans="1:24" x14ac:dyDescent="0.35">
      <c r="A14" s="59" t="s">
        <v>428</v>
      </c>
      <c r="B14" s="59" t="s">
        <v>425</v>
      </c>
      <c r="C14" s="59" t="s">
        <v>429</v>
      </c>
      <c r="D14" s="59" t="s">
        <v>430</v>
      </c>
      <c r="E14" s="59" t="s">
        <v>425</v>
      </c>
      <c r="F14" s="59" t="s">
        <v>284</v>
      </c>
      <c r="G14" s="59" t="s">
        <v>285</v>
      </c>
      <c r="H14" s="59" t="s">
        <v>321</v>
      </c>
      <c r="I14" s="59" t="s">
        <v>287</v>
      </c>
      <c r="J14" s="59" t="s">
        <v>368</v>
      </c>
      <c r="K14" s="59" t="s">
        <v>294</v>
      </c>
      <c r="L14" s="59" t="s">
        <v>246</v>
      </c>
      <c r="M14" s="59" t="s">
        <v>243</v>
      </c>
      <c r="N14" s="59"/>
      <c r="O14" s="76">
        <v>44576.294907407406</v>
      </c>
      <c r="P14" s="76">
        <v>44587</v>
      </c>
      <c r="Q14" s="59" t="s">
        <v>356</v>
      </c>
      <c r="R14" s="59" t="s">
        <v>369</v>
      </c>
      <c r="S14" s="59">
        <v>474053</v>
      </c>
      <c r="T14" s="134">
        <f t="shared" ca="1" si="0"/>
        <v>44613</v>
      </c>
      <c r="U14" s="135">
        <f t="shared" ca="1" si="1"/>
        <v>26</v>
      </c>
      <c r="V14" s="135" t="str">
        <f>VLOOKUP(M14,'Engineer Names'!B:C,2,0)</f>
        <v>HP OSS</v>
      </c>
      <c r="W14" s="134" t="str">
        <f>VLOOKUP(M14,'Engineer Names'!B:E,4,0)</f>
        <v>Pune</v>
      </c>
      <c r="X14" s="134" t="e">
        <f t="shared" ca="1" si="2"/>
        <v>#NUM!</v>
      </c>
    </row>
    <row r="15" spans="1:24" x14ac:dyDescent="0.35">
      <c r="A15" s="59" t="s">
        <v>431</v>
      </c>
      <c r="B15" s="59" t="s">
        <v>425</v>
      </c>
      <c r="C15" s="59" t="s">
        <v>432</v>
      </c>
      <c r="D15" s="59" t="s">
        <v>433</v>
      </c>
      <c r="E15" s="59" t="s">
        <v>425</v>
      </c>
      <c r="F15" s="59" t="s">
        <v>284</v>
      </c>
      <c r="G15" s="59" t="s">
        <v>285</v>
      </c>
      <c r="H15" s="59" t="s">
        <v>321</v>
      </c>
      <c r="I15" s="59" t="s">
        <v>287</v>
      </c>
      <c r="J15" s="59" t="s">
        <v>368</v>
      </c>
      <c r="K15" s="59" t="s">
        <v>294</v>
      </c>
      <c r="L15" s="59" t="s">
        <v>246</v>
      </c>
      <c r="M15" s="59" t="s">
        <v>243</v>
      </c>
      <c r="N15" s="59"/>
      <c r="O15" s="76">
        <v>44576.296284722222</v>
      </c>
      <c r="P15" s="76">
        <v>44587</v>
      </c>
      <c r="Q15" s="59" t="s">
        <v>356</v>
      </c>
      <c r="R15" s="59" t="s">
        <v>369</v>
      </c>
      <c r="S15" s="59">
        <v>474053</v>
      </c>
      <c r="T15" s="134">
        <f t="shared" ca="1" si="0"/>
        <v>44613</v>
      </c>
      <c r="U15" s="135">
        <f t="shared" ca="1" si="1"/>
        <v>26</v>
      </c>
      <c r="V15" s="135" t="str">
        <f>VLOOKUP(M15,'Engineer Names'!B:C,2,0)</f>
        <v>HP OSS</v>
      </c>
      <c r="W15" s="134" t="str">
        <f>VLOOKUP(M15,'Engineer Names'!B:E,4,0)</f>
        <v>Pune</v>
      </c>
      <c r="X15" s="134" t="e">
        <f t="shared" ca="1" si="2"/>
        <v>#NUM!</v>
      </c>
    </row>
    <row r="16" spans="1:24" x14ac:dyDescent="0.35">
      <c r="A16" s="59" t="s">
        <v>434</v>
      </c>
      <c r="B16" s="59" t="s">
        <v>425</v>
      </c>
      <c r="C16" s="59" t="s">
        <v>435</v>
      </c>
      <c r="D16" s="59" t="s">
        <v>436</v>
      </c>
      <c r="E16" s="59" t="s">
        <v>425</v>
      </c>
      <c r="F16" s="59" t="s">
        <v>284</v>
      </c>
      <c r="G16" s="59" t="s">
        <v>285</v>
      </c>
      <c r="H16" s="59" t="s">
        <v>321</v>
      </c>
      <c r="I16" s="59" t="s">
        <v>287</v>
      </c>
      <c r="J16" s="59" t="s">
        <v>368</v>
      </c>
      <c r="K16" s="59" t="s">
        <v>294</v>
      </c>
      <c r="L16" s="59" t="s">
        <v>246</v>
      </c>
      <c r="M16" s="59" t="s">
        <v>243</v>
      </c>
      <c r="N16" s="59"/>
      <c r="O16" s="76">
        <v>44576.296979166669</v>
      </c>
      <c r="P16" s="76">
        <v>44587</v>
      </c>
      <c r="Q16" s="59" t="s">
        <v>356</v>
      </c>
      <c r="R16" s="59" t="s">
        <v>369</v>
      </c>
      <c r="S16" s="59">
        <v>474053</v>
      </c>
      <c r="T16" s="134">
        <f t="shared" ca="1" si="0"/>
        <v>44613</v>
      </c>
      <c r="U16" s="135">
        <f t="shared" ca="1" si="1"/>
        <v>26</v>
      </c>
      <c r="V16" s="135" t="str">
        <f>VLOOKUP(M16,'Engineer Names'!B:C,2,0)</f>
        <v>HP OSS</v>
      </c>
      <c r="W16" s="134" t="str">
        <f>VLOOKUP(M16,'Engineer Names'!B:E,4,0)</f>
        <v>Pune</v>
      </c>
      <c r="X16" s="134" t="e">
        <f t="shared" ca="1" si="2"/>
        <v>#NUM!</v>
      </c>
    </row>
    <row r="17" spans="1:24" x14ac:dyDescent="0.35">
      <c r="A17" s="59" t="s">
        <v>437</v>
      </c>
      <c r="B17" s="59" t="s">
        <v>425</v>
      </c>
      <c r="C17" s="59" t="s">
        <v>438</v>
      </c>
      <c r="D17" s="59" t="s">
        <v>439</v>
      </c>
      <c r="E17" s="59" t="s">
        <v>425</v>
      </c>
      <c r="F17" s="59" t="s">
        <v>284</v>
      </c>
      <c r="G17" s="59" t="s">
        <v>285</v>
      </c>
      <c r="H17" s="59" t="s">
        <v>321</v>
      </c>
      <c r="I17" s="59" t="s">
        <v>287</v>
      </c>
      <c r="J17" s="59" t="s">
        <v>368</v>
      </c>
      <c r="K17" s="59" t="s">
        <v>294</v>
      </c>
      <c r="L17" s="59" t="s">
        <v>246</v>
      </c>
      <c r="M17" s="59" t="s">
        <v>243</v>
      </c>
      <c r="N17" s="59"/>
      <c r="O17" s="76">
        <v>44576.298807870371</v>
      </c>
      <c r="P17" s="76">
        <v>44587</v>
      </c>
      <c r="Q17" s="59" t="s">
        <v>356</v>
      </c>
      <c r="R17" s="59" t="s">
        <v>369</v>
      </c>
      <c r="S17" s="59">
        <v>474053</v>
      </c>
      <c r="T17" s="134">
        <f t="shared" ca="1" si="0"/>
        <v>44613</v>
      </c>
      <c r="U17" s="135">
        <f t="shared" ca="1" si="1"/>
        <v>26</v>
      </c>
      <c r="V17" s="135" t="str">
        <f>VLOOKUP(M17,'Engineer Names'!B:C,2,0)</f>
        <v>HP OSS</v>
      </c>
      <c r="W17" s="134" t="str">
        <f>VLOOKUP(M17,'Engineer Names'!B:E,4,0)</f>
        <v>Pune</v>
      </c>
      <c r="X17" s="134" t="e">
        <f t="shared" ca="1" si="2"/>
        <v>#NUM!</v>
      </c>
    </row>
    <row r="18" spans="1:24" x14ac:dyDescent="0.35">
      <c r="A18" s="59" t="s">
        <v>440</v>
      </c>
      <c r="B18" s="59" t="s">
        <v>425</v>
      </c>
      <c r="C18" s="59" t="s">
        <v>441</v>
      </c>
      <c r="D18" s="59" t="s">
        <v>442</v>
      </c>
      <c r="E18" s="59" t="s">
        <v>425</v>
      </c>
      <c r="F18" s="59" t="s">
        <v>284</v>
      </c>
      <c r="G18" s="59" t="s">
        <v>285</v>
      </c>
      <c r="H18" s="59" t="s">
        <v>321</v>
      </c>
      <c r="I18" s="59" t="s">
        <v>287</v>
      </c>
      <c r="J18" s="59" t="s">
        <v>368</v>
      </c>
      <c r="K18" s="59" t="s">
        <v>294</v>
      </c>
      <c r="L18" s="59" t="s">
        <v>246</v>
      </c>
      <c r="M18" s="59" t="s">
        <v>243</v>
      </c>
      <c r="N18" s="59"/>
      <c r="O18" s="76">
        <v>44576.301817129628</v>
      </c>
      <c r="P18" s="76">
        <v>44587</v>
      </c>
      <c r="Q18" s="59" t="s">
        <v>356</v>
      </c>
      <c r="R18" s="59" t="s">
        <v>369</v>
      </c>
      <c r="S18" s="59">
        <v>474053</v>
      </c>
      <c r="T18" s="134">
        <f t="shared" ca="1" si="0"/>
        <v>44613</v>
      </c>
      <c r="U18" s="135">
        <f t="shared" ca="1" si="1"/>
        <v>26</v>
      </c>
      <c r="V18" s="135" t="str">
        <f>VLOOKUP(M18,'Engineer Names'!B:C,2,0)</f>
        <v>HP OSS</v>
      </c>
      <c r="W18" s="134" t="str">
        <f>VLOOKUP(M18,'Engineer Names'!B:E,4,0)</f>
        <v>Pune</v>
      </c>
      <c r="X18" s="134" t="e">
        <f t="shared" ca="1" si="2"/>
        <v>#NUM!</v>
      </c>
    </row>
    <row r="19" spans="1:24" x14ac:dyDescent="0.35">
      <c r="A19" s="59" t="s">
        <v>443</v>
      </c>
      <c r="B19" s="59" t="s">
        <v>425</v>
      </c>
      <c r="C19" s="59" t="s">
        <v>444</v>
      </c>
      <c r="D19" s="59" t="s">
        <v>445</v>
      </c>
      <c r="E19" s="59" t="s">
        <v>425</v>
      </c>
      <c r="F19" s="59" t="s">
        <v>284</v>
      </c>
      <c r="G19" s="59" t="s">
        <v>285</v>
      </c>
      <c r="H19" s="59" t="s">
        <v>321</v>
      </c>
      <c r="I19" s="59" t="s">
        <v>287</v>
      </c>
      <c r="J19" s="59" t="s">
        <v>368</v>
      </c>
      <c r="K19" s="59" t="s">
        <v>294</v>
      </c>
      <c r="L19" s="59" t="s">
        <v>246</v>
      </c>
      <c r="M19" s="59" t="s">
        <v>243</v>
      </c>
      <c r="N19" s="59"/>
      <c r="O19" s="76">
        <v>44576.303425925929</v>
      </c>
      <c r="P19" s="76">
        <v>44587</v>
      </c>
      <c r="Q19" s="59" t="s">
        <v>356</v>
      </c>
      <c r="R19" s="59" t="s">
        <v>369</v>
      </c>
      <c r="S19" s="59">
        <v>474053</v>
      </c>
      <c r="T19" s="134">
        <f t="shared" ca="1" si="0"/>
        <v>44613</v>
      </c>
      <c r="U19" s="135">
        <f t="shared" ca="1" si="1"/>
        <v>26</v>
      </c>
      <c r="V19" s="135" t="str">
        <f>VLOOKUP(M19,'Engineer Names'!B:C,2,0)</f>
        <v>HP OSS</v>
      </c>
      <c r="W19" s="134" t="str">
        <f>VLOOKUP(M19,'Engineer Names'!B:E,4,0)</f>
        <v>Pune</v>
      </c>
      <c r="X19" s="134" t="e">
        <f t="shared" ca="1" si="2"/>
        <v>#NUM!</v>
      </c>
    </row>
    <row r="20" spans="1:24" x14ac:dyDescent="0.35">
      <c r="A20" s="59" t="s">
        <v>446</v>
      </c>
      <c r="B20" s="59" t="s">
        <v>425</v>
      </c>
      <c r="C20" s="59" t="s">
        <v>447</v>
      </c>
      <c r="D20" s="59" t="s">
        <v>448</v>
      </c>
      <c r="E20" s="59" t="s">
        <v>425</v>
      </c>
      <c r="F20" s="59" t="s">
        <v>284</v>
      </c>
      <c r="G20" s="59" t="s">
        <v>285</v>
      </c>
      <c r="H20" s="59" t="s">
        <v>321</v>
      </c>
      <c r="I20" s="59" t="s">
        <v>287</v>
      </c>
      <c r="J20" s="59" t="s">
        <v>368</v>
      </c>
      <c r="K20" s="59" t="s">
        <v>294</v>
      </c>
      <c r="L20" s="59" t="s">
        <v>246</v>
      </c>
      <c r="M20" s="59" t="s">
        <v>243</v>
      </c>
      <c r="N20" s="59"/>
      <c r="O20" s="76">
        <v>44576.305011574077</v>
      </c>
      <c r="P20" s="76">
        <v>44587</v>
      </c>
      <c r="Q20" s="59" t="s">
        <v>356</v>
      </c>
      <c r="R20" s="59" t="s">
        <v>369</v>
      </c>
      <c r="S20" s="59">
        <v>474053</v>
      </c>
      <c r="T20" s="134">
        <f t="shared" ca="1" si="0"/>
        <v>44613</v>
      </c>
      <c r="U20" s="135">
        <f t="shared" ca="1" si="1"/>
        <v>26</v>
      </c>
      <c r="V20" s="135" t="str">
        <f>VLOOKUP(M20,'Engineer Names'!B:C,2,0)</f>
        <v>HP OSS</v>
      </c>
      <c r="W20" s="134" t="str">
        <f>VLOOKUP(M20,'Engineer Names'!B:E,4,0)</f>
        <v>Pune</v>
      </c>
      <c r="X20" s="134" t="e">
        <f t="shared" ca="1" si="2"/>
        <v>#NUM!</v>
      </c>
    </row>
    <row r="21" spans="1:24" x14ac:dyDescent="0.35">
      <c r="A21" s="59" t="s">
        <v>449</v>
      </c>
      <c r="B21" s="59" t="s">
        <v>425</v>
      </c>
      <c r="C21" s="59" t="s">
        <v>450</v>
      </c>
      <c r="D21" s="59" t="s">
        <v>451</v>
      </c>
      <c r="E21" s="59" t="s">
        <v>425</v>
      </c>
      <c r="F21" s="59" t="s">
        <v>284</v>
      </c>
      <c r="G21" s="59" t="s">
        <v>285</v>
      </c>
      <c r="H21" s="59" t="s">
        <v>321</v>
      </c>
      <c r="I21" s="59" t="s">
        <v>287</v>
      </c>
      <c r="J21" s="59" t="s">
        <v>368</v>
      </c>
      <c r="K21" s="59" t="s">
        <v>294</v>
      </c>
      <c r="L21" s="59" t="s">
        <v>246</v>
      </c>
      <c r="M21" s="59" t="s">
        <v>243</v>
      </c>
      <c r="N21" s="59"/>
      <c r="O21" s="76">
        <v>44576.307754629626</v>
      </c>
      <c r="P21" s="76">
        <v>44587</v>
      </c>
      <c r="Q21" s="59" t="s">
        <v>356</v>
      </c>
      <c r="R21" s="59" t="s">
        <v>369</v>
      </c>
      <c r="S21" s="59">
        <v>474053</v>
      </c>
      <c r="T21" s="134">
        <f t="shared" ca="1" si="0"/>
        <v>44613</v>
      </c>
      <c r="U21" s="135">
        <f t="shared" ca="1" si="1"/>
        <v>26</v>
      </c>
      <c r="V21" s="135" t="str">
        <f>VLOOKUP(M21,'Engineer Names'!B:C,2,0)</f>
        <v>HP OSS</v>
      </c>
      <c r="W21" s="134" t="str">
        <f>VLOOKUP(M21,'Engineer Names'!B:E,4,0)</f>
        <v>Pune</v>
      </c>
      <c r="X21" s="134" t="e">
        <f t="shared" ca="1" si="2"/>
        <v>#NUM!</v>
      </c>
    </row>
    <row r="22" spans="1:24" x14ac:dyDescent="0.35">
      <c r="A22" s="59" t="s">
        <v>452</v>
      </c>
      <c r="B22" s="59" t="s">
        <v>425</v>
      </c>
      <c r="C22" s="59" t="s">
        <v>453</v>
      </c>
      <c r="D22" s="59" t="s">
        <v>454</v>
      </c>
      <c r="E22" s="59" t="s">
        <v>425</v>
      </c>
      <c r="F22" s="59" t="s">
        <v>284</v>
      </c>
      <c r="G22" s="59" t="s">
        <v>285</v>
      </c>
      <c r="H22" s="59" t="s">
        <v>321</v>
      </c>
      <c r="I22" s="59" t="s">
        <v>287</v>
      </c>
      <c r="J22" s="59" t="s">
        <v>368</v>
      </c>
      <c r="K22" s="59" t="s">
        <v>294</v>
      </c>
      <c r="L22" s="59" t="s">
        <v>246</v>
      </c>
      <c r="M22" s="59" t="s">
        <v>243</v>
      </c>
      <c r="N22" s="59"/>
      <c r="O22" s="76">
        <v>44576.308981481481</v>
      </c>
      <c r="P22" s="76">
        <v>44587</v>
      </c>
      <c r="Q22" s="59" t="s">
        <v>356</v>
      </c>
      <c r="R22" s="59" t="s">
        <v>369</v>
      </c>
      <c r="S22" s="59">
        <v>474053</v>
      </c>
      <c r="T22" s="134">
        <f t="shared" ca="1" si="0"/>
        <v>44613</v>
      </c>
      <c r="U22" s="135">
        <f t="shared" ca="1" si="1"/>
        <v>26</v>
      </c>
      <c r="V22" s="135" t="str">
        <f>VLOOKUP(M22,'Engineer Names'!B:C,2,0)</f>
        <v>HP OSS</v>
      </c>
      <c r="W22" s="134" t="str">
        <f>VLOOKUP(M22,'Engineer Names'!B:E,4,0)</f>
        <v>Pune</v>
      </c>
      <c r="X22" s="134" t="e">
        <f t="shared" ca="1" si="2"/>
        <v>#NUM!</v>
      </c>
    </row>
    <row r="23" spans="1:24" x14ac:dyDescent="0.35">
      <c r="A23" s="59" t="s">
        <v>455</v>
      </c>
      <c r="B23" s="59" t="s">
        <v>425</v>
      </c>
      <c r="C23" s="59" t="s">
        <v>456</v>
      </c>
      <c r="D23" s="59" t="s">
        <v>457</v>
      </c>
      <c r="E23" s="59" t="s">
        <v>425</v>
      </c>
      <c r="F23" s="59" t="s">
        <v>284</v>
      </c>
      <c r="G23" s="59" t="s">
        <v>285</v>
      </c>
      <c r="H23" s="59" t="s">
        <v>321</v>
      </c>
      <c r="I23" s="59" t="s">
        <v>287</v>
      </c>
      <c r="J23" s="59" t="s">
        <v>368</v>
      </c>
      <c r="K23" s="59" t="s">
        <v>294</v>
      </c>
      <c r="L23" s="59" t="s">
        <v>246</v>
      </c>
      <c r="M23" s="59" t="s">
        <v>243</v>
      </c>
      <c r="N23" s="59"/>
      <c r="O23" s="76">
        <v>44576.309965277775</v>
      </c>
      <c r="P23" s="76">
        <v>44587</v>
      </c>
      <c r="Q23" s="59" t="s">
        <v>356</v>
      </c>
      <c r="R23" s="59" t="s">
        <v>369</v>
      </c>
      <c r="S23" s="59">
        <v>474053</v>
      </c>
      <c r="T23" s="134">
        <f t="shared" ca="1" si="0"/>
        <v>44613</v>
      </c>
      <c r="U23" s="135">
        <f t="shared" ca="1" si="1"/>
        <v>26</v>
      </c>
      <c r="V23" s="135" t="str">
        <f>VLOOKUP(M23,'Engineer Names'!B:C,2,0)</f>
        <v>HP OSS</v>
      </c>
      <c r="W23" s="134" t="str">
        <f>VLOOKUP(M23,'Engineer Names'!B:E,4,0)</f>
        <v>Pune</v>
      </c>
      <c r="X23" s="134" t="e">
        <f t="shared" ca="1" si="2"/>
        <v>#NUM!</v>
      </c>
    </row>
    <row r="24" spans="1:24" x14ac:dyDescent="0.35">
      <c r="A24" s="59" t="s">
        <v>458</v>
      </c>
      <c r="B24" s="59" t="s">
        <v>459</v>
      </c>
      <c r="C24" s="59" t="s">
        <v>460</v>
      </c>
      <c r="D24" s="59" t="s">
        <v>461</v>
      </c>
      <c r="E24" s="59" t="s">
        <v>459</v>
      </c>
      <c r="F24" s="59" t="s">
        <v>284</v>
      </c>
      <c r="G24" s="59" t="s">
        <v>285</v>
      </c>
      <c r="H24" s="59" t="s">
        <v>321</v>
      </c>
      <c r="I24" s="59" t="s">
        <v>287</v>
      </c>
      <c r="J24" s="59" t="s">
        <v>368</v>
      </c>
      <c r="K24" s="59" t="s">
        <v>294</v>
      </c>
      <c r="L24" s="59" t="s">
        <v>246</v>
      </c>
      <c r="M24" s="59" t="s">
        <v>243</v>
      </c>
      <c r="N24" s="59"/>
      <c r="O24" s="76">
        <v>44576.36681712963</v>
      </c>
      <c r="P24" s="76">
        <v>44587</v>
      </c>
      <c r="Q24" s="59" t="s">
        <v>356</v>
      </c>
      <c r="R24" s="59" t="s">
        <v>369</v>
      </c>
      <c r="S24" s="59">
        <v>474053</v>
      </c>
      <c r="T24" s="134">
        <f t="shared" ca="1" si="0"/>
        <v>44613</v>
      </c>
      <c r="U24" s="135">
        <f t="shared" ca="1" si="1"/>
        <v>26</v>
      </c>
      <c r="V24" s="135" t="str">
        <f>VLOOKUP(M24,'Engineer Names'!B:C,2,0)</f>
        <v>HP OSS</v>
      </c>
      <c r="W24" s="134" t="str">
        <f>VLOOKUP(M24,'Engineer Names'!B:E,4,0)</f>
        <v>Pune</v>
      </c>
      <c r="X24" s="134" t="e">
        <f t="shared" ca="1" si="2"/>
        <v>#NUM!</v>
      </c>
    </row>
    <row r="25" spans="1:24" x14ac:dyDescent="0.35">
      <c r="A25" s="59" t="s">
        <v>462</v>
      </c>
      <c r="B25" s="59" t="s">
        <v>459</v>
      </c>
      <c r="C25" s="59" t="s">
        <v>463</v>
      </c>
      <c r="D25" s="59" t="s">
        <v>464</v>
      </c>
      <c r="E25" s="59" t="s">
        <v>459</v>
      </c>
      <c r="F25" s="59" t="s">
        <v>284</v>
      </c>
      <c r="G25" s="59" t="s">
        <v>285</v>
      </c>
      <c r="H25" s="59" t="s">
        <v>321</v>
      </c>
      <c r="I25" s="59" t="s">
        <v>287</v>
      </c>
      <c r="J25" s="59" t="s">
        <v>368</v>
      </c>
      <c r="K25" s="59" t="s">
        <v>294</v>
      </c>
      <c r="L25" s="59" t="s">
        <v>246</v>
      </c>
      <c r="M25" s="59" t="s">
        <v>243</v>
      </c>
      <c r="N25" s="59"/>
      <c r="O25" s="76">
        <v>44576.36954861111</v>
      </c>
      <c r="P25" s="76">
        <v>44587</v>
      </c>
      <c r="Q25" s="59" t="s">
        <v>356</v>
      </c>
      <c r="R25" s="59" t="s">
        <v>369</v>
      </c>
      <c r="S25" s="59">
        <v>474053</v>
      </c>
      <c r="T25" s="134">
        <f t="shared" ca="1" si="0"/>
        <v>44613</v>
      </c>
      <c r="U25" s="135">
        <f t="shared" ca="1" si="1"/>
        <v>26</v>
      </c>
      <c r="V25" s="135" t="str">
        <f>VLOOKUP(M25,'Engineer Names'!B:C,2,0)</f>
        <v>HP OSS</v>
      </c>
      <c r="W25" s="134" t="str">
        <f>VLOOKUP(M25,'Engineer Names'!B:E,4,0)</f>
        <v>Pune</v>
      </c>
      <c r="X25" s="134" t="e">
        <f t="shared" ca="1" si="2"/>
        <v>#NUM!</v>
      </c>
    </row>
    <row r="26" spans="1:24" x14ac:dyDescent="0.35">
      <c r="A26" s="59" t="s">
        <v>465</v>
      </c>
      <c r="B26" s="59" t="s">
        <v>459</v>
      </c>
      <c r="C26" s="59" t="s">
        <v>466</v>
      </c>
      <c r="D26" s="59" t="s">
        <v>467</v>
      </c>
      <c r="E26" s="59" t="s">
        <v>459</v>
      </c>
      <c r="F26" s="59" t="s">
        <v>284</v>
      </c>
      <c r="G26" s="59" t="s">
        <v>285</v>
      </c>
      <c r="H26" s="59" t="s">
        <v>321</v>
      </c>
      <c r="I26" s="59" t="s">
        <v>287</v>
      </c>
      <c r="J26" s="59" t="s">
        <v>368</v>
      </c>
      <c r="K26" s="59" t="s">
        <v>294</v>
      </c>
      <c r="L26" s="59" t="s">
        <v>246</v>
      </c>
      <c r="M26" s="59" t="s">
        <v>243</v>
      </c>
      <c r="N26" s="59"/>
      <c r="O26" s="76">
        <v>44576.371423611112</v>
      </c>
      <c r="P26" s="76">
        <v>44587</v>
      </c>
      <c r="Q26" s="59" t="s">
        <v>356</v>
      </c>
      <c r="R26" s="59" t="s">
        <v>369</v>
      </c>
      <c r="S26" s="59">
        <v>474053</v>
      </c>
      <c r="T26" s="134">
        <f t="shared" ca="1" si="0"/>
        <v>44613</v>
      </c>
      <c r="U26" s="135">
        <f t="shared" ca="1" si="1"/>
        <v>26</v>
      </c>
      <c r="V26" s="135" t="str">
        <f>VLOOKUP(M26,'Engineer Names'!B:C,2,0)</f>
        <v>HP OSS</v>
      </c>
      <c r="W26" s="134" t="str">
        <f>VLOOKUP(M26,'Engineer Names'!B:E,4,0)</f>
        <v>Pune</v>
      </c>
      <c r="X26" s="134" t="e">
        <f t="shared" ca="1" si="2"/>
        <v>#NUM!</v>
      </c>
    </row>
    <row r="27" spans="1:24" x14ac:dyDescent="0.35">
      <c r="A27" s="59" t="s">
        <v>468</v>
      </c>
      <c r="B27" s="59" t="s">
        <v>459</v>
      </c>
      <c r="C27" s="59" t="s">
        <v>469</v>
      </c>
      <c r="D27" s="59" t="s">
        <v>470</v>
      </c>
      <c r="E27" s="59" t="s">
        <v>459</v>
      </c>
      <c r="F27" s="59" t="s">
        <v>284</v>
      </c>
      <c r="G27" s="59" t="s">
        <v>285</v>
      </c>
      <c r="H27" s="59" t="s">
        <v>321</v>
      </c>
      <c r="I27" s="59" t="s">
        <v>287</v>
      </c>
      <c r="J27" s="59" t="s">
        <v>368</v>
      </c>
      <c r="K27" s="59" t="s">
        <v>294</v>
      </c>
      <c r="L27" s="59" t="s">
        <v>246</v>
      </c>
      <c r="M27" s="59" t="s">
        <v>243</v>
      </c>
      <c r="N27" s="59"/>
      <c r="O27" s="76">
        <v>44576.373460648145</v>
      </c>
      <c r="P27" s="76">
        <v>44587</v>
      </c>
      <c r="Q27" s="59" t="s">
        <v>356</v>
      </c>
      <c r="R27" s="59" t="s">
        <v>369</v>
      </c>
      <c r="S27" s="59">
        <v>474053</v>
      </c>
      <c r="T27" s="134">
        <f t="shared" ca="1" si="0"/>
        <v>44613</v>
      </c>
      <c r="U27" s="135">
        <f t="shared" ca="1" si="1"/>
        <v>26</v>
      </c>
      <c r="V27" s="135" t="str">
        <f>VLOOKUP(M27,'Engineer Names'!B:C,2,0)</f>
        <v>HP OSS</v>
      </c>
      <c r="W27" s="134" t="str">
        <f>VLOOKUP(M27,'Engineer Names'!B:E,4,0)</f>
        <v>Pune</v>
      </c>
      <c r="X27" s="134" t="e">
        <f t="shared" ca="1" si="2"/>
        <v>#NUM!</v>
      </c>
    </row>
    <row r="28" spans="1:24" x14ac:dyDescent="0.35">
      <c r="A28" s="59" t="s">
        <v>471</v>
      </c>
      <c r="B28" s="59" t="s">
        <v>459</v>
      </c>
      <c r="C28" s="59" t="s">
        <v>472</v>
      </c>
      <c r="D28" s="59" t="s">
        <v>473</v>
      </c>
      <c r="E28" s="59" t="s">
        <v>459</v>
      </c>
      <c r="F28" s="59" t="s">
        <v>284</v>
      </c>
      <c r="G28" s="59" t="s">
        <v>285</v>
      </c>
      <c r="H28" s="59" t="s">
        <v>321</v>
      </c>
      <c r="I28" s="59" t="s">
        <v>287</v>
      </c>
      <c r="J28" s="59" t="s">
        <v>368</v>
      </c>
      <c r="K28" s="59" t="s">
        <v>294</v>
      </c>
      <c r="L28" s="59" t="s">
        <v>246</v>
      </c>
      <c r="M28" s="59" t="s">
        <v>243</v>
      </c>
      <c r="N28" s="59"/>
      <c r="O28" s="76">
        <v>44576.375150462962</v>
      </c>
      <c r="P28" s="76">
        <v>44587</v>
      </c>
      <c r="Q28" s="59" t="s">
        <v>356</v>
      </c>
      <c r="R28" s="59" t="s">
        <v>369</v>
      </c>
      <c r="S28" s="59">
        <v>474053</v>
      </c>
      <c r="T28" s="134">
        <f t="shared" ca="1" si="0"/>
        <v>44613</v>
      </c>
      <c r="U28" s="135">
        <f t="shared" ca="1" si="1"/>
        <v>26</v>
      </c>
      <c r="V28" s="135" t="str">
        <f>VLOOKUP(M28,'Engineer Names'!B:C,2,0)</f>
        <v>HP OSS</v>
      </c>
      <c r="W28" s="134" t="str">
        <f>VLOOKUP(M28,'Engineer Names'!B:E,4,0)</f>
        <v>Pune</v>
      </c>
      <c r="X28" s="134" t="e">
        <f t="shared" ca="1" si="2"/>
        <v>#NUM!</v>
      </c>
    </row>
    <row r="29" spans="1:24" x14ac:dyDescent="0.35">
      <c r="A29" s="59" t="s">
        <v>474</v>
      </c>
      <c r="B29" s="59" t="s">
        <v>459</v>
      </c>
      <c r="C29" s="59" t="s">
        <v>475</v>
      </c>
      <c r="D29" s="59" t="s">
        <v>476</v>
      </c>
      <c r="E29" s="59" t="s">
        <v>459</v>
      </c>
      <c r="F29" s="59" t="s">
        <v>284</v>
      </c>
      <c r="G29" s="59" t="s">
        <v>285</v>
      </c>
      <c r="H29" s="59" t="s">
        <v>321</v>
      </c>
      <c r="I29" s="59" t="s">
        <v>287</v>
      </c>
      <c r="J29" s="59" t="s">
        <v>368</v>
      </c>
      <c r="K29" s="59" t="s">
        <v>294</v>
      </c>
      <c r="L29" s="59" t="s">
        <v>246</v>
      </c>
      <c r="M29" s="59" t="s">
        <v>243</v>
      </c>
      <c r="N29" s="59"/>
      <c r="O29" s="76">
        <v>44576.376701388886</v>
      </c>
      <c r="P29" s="76">
        <v>44587</v>
      </c>
      <c r="Q29" s="59" t="s">
        <v>356</v>
      </c>
      <c r="R29" s="59" t="s">
        <v>369</v>
      </c>
      <c r="S29" s="59">
        <v>474053</v>
      </c>
      <c r="T29" s="134">
        <f t="shared" ca="1" si="0"/>
        <v>44613</v>
      </c>
      <c r="U29" s="135">
        <f t="shared" ca="1" si="1"/>
        <v>26</v>
      </c>
      <c r="V29" s="135" t="str">
        <f>VLOOKUP(M29,'Engineer Names'!B:C,2,0)</f>
        <v>HP OSS</v>
      </c>
      <c r="W29" s="134" t="str">
        <f>VLOOKUP(M29,'Engineer Names'!B:E,4,0)</f>
        <v>Pune</v>
      </c>
      <c r="X29" s="134" t="e">
        <f t="shared" ca="1" si="2"/>
        <v>#NUM!</v>
      </c>
    </row>
    <row r="30" spans="1:24" x14ac:dyDescent="0.35">
      <c r="A30" s="59" t="s">
        <v>477</v>
      </c>
      <c r="B30" s="59" t="s">
        <v>459</v>
      </c>
      <c r="C30" s="59" t="s">
        <v>478</v>
      </c>
      <c r="D30" s="59" t="s">
        <v>479</v>
      </c>
      <c r="E30" s="59" t="s">
        <v>459</v>
      </c>
      <c r="F30" s="59" t="s">
        <v>284</v>
      </c>
      <c r="G30" s="59" t="s">
        <v>285</v>
      </c>
      <c r="H30" s="59" t="s">
        <v>321</v>
      </c>
      <c r="I30" s="59" t="s">
        <v>287</v>
      </c>
      <c r="J30" s="59" t="s">
        <v>368</v>
      </c>
      <c r="K30" s="59" t="s">
        <v>294</v>
      </c>
      <c r="L30" s="59" t="s">
        <v>246</v>
      </c>
      <c r="M30" s="59" t="s">
        <v>243</v>
      </c>
      <c r="N30" s="59"/>
      <c r="O30" s="76">
        <v>44576.378217592595</v>
      </c>
      <c r="P30" s="76">
        <v>44587</v>
      </c>
      <c r="Q30" s="59" t="s">
        <v>356</v>
      </c>
      <c r="R30" s="59" t="s">
        <v>369</v>
      </c>
      <c r="S30" s="59">
        <v>474053</v>
      </c>
      <c r="T30" s="134">
        <f t="shared" ca="1" si="0"/>
        <v>44613</v>
      </c>
      <c r="U30" s="135">
        <f t="shared" ca="1" si="1"/>
        <v>26</v>
      </c>
      <c r="V30" s="135" t="str">
        <f>VLOOKUP(M30,'Engineer Names'!B:C,2,0)</f>
        <v>HP OSS</v>
      </c>
      <c r="W30" s="134" t="str">
        <f>VLOOKUP(M30,'Engineer Names'!B:E,4,0)</f>
        <v>Pune</v>
      </c>
      <c r="X30" s="134" t="e">
        <f t="shared" ca="1" si="2"/>
        <v>#NUM!</v>
      </c>
    </row>
    <row r="31" spans="1:24" x14ac:dyDescent="0.35">
      <c r="A31" s="59" t="s">
        <v>480</v>
      </c>
      <c r="B31" s="59" t="s">
        <v>459</v>
      </c>
      <c r="C31" s="59" t="s">
        <v>481</v>
      </c>
      <c r="D31" s="59" t="s">
        <v>482</v>
      </c>
      <c r="E31" s="59" t="s">
        <v>459</v>
      </c>
      <c r="F31" s="59" t="s">
        <v>284</v>
      </c>
      <c r="G31" s="59" t="s">
        <v>285</v>
      </c>
      <c r="H31" s="59" t="s">
        <v>321</v>
      </c>
      <c r="I31" s="59" t="s">
        <v>287</v>
      </c>
      <c r="J31" s="59" t="s">
        <v>368</v>
      </c>
      <c r="K31" s="59" t="s">
        <v>294</v>
      </c>
      <c r="L31" s="59" t="s">
        <v>246</v>
      </c>
      <c r="M31" s="59" t="s">
        <v>243</v>
      </c>
      <c r="N31" s="59"/>
      <c r="O31" s="76">
        <v>44576.390717592592</v>
      </c>
      <c r="P31" s="76">
        <v>44587</v>
      </c>
      <c r="Q31" s="59" t="s">
        <v>356</v>
      </c>
      <c r="R31" s="59" t="s">
        <v>369</v>
      </c>
      <c r="S31" s="59">
        <v>474053</v>
      </c>
      <c r="T31" s="134">
        <f t="shared" ca="1" si="0"/>
        <v>44613</v>
      </c>
      <c r="U31" s="135">
        <f t="shared" ca="1" si="1"/>
        <v>26</v>
      </c>
      <c r="V31" s="135" t="str">
        <f>VLOOKUP(M31,'Engineer Names'!B:C,2,0)</f>
        <v>HP OSS</v>
      </c>
      <c r="W31" s="134" t="str">
        <f>VLOOKUP(M31,'Engineer Names'!B:E,4,0)</f>
        <v>Pune</v>
      </c>
      <c r="X31" s="134" t="e">
        <f t="shared" ca="1" si="2"/>
        <v>#NUM!</v>
      </c>
    </row>
    <row r="32" spans="1:24" x14ac:dyDescent="0.35">
      <c r="A32" s="59" t="s">
        <v>483</v>
      </c>
      <c r="B32" s="59" t="s">
        <v>484</v>
      </c>
      <c r="C32" s="59" t="s">
        <v>485</v>
      </c>
      <c r="D32" s="59" t="s">
        <v>486</v>
      </c>
      <c r="E32" s="59" t="s">
        <v>484</v>
      </c>
      <c r="F32" s="59" t="s">
        <v>290</v>
      </c>
      <c r="G32" s="59" t="s">
        <v>291</v>
      </c>
      <c r="H32" s="59" t="s">
        <v>292</v>
      </c>
      <c r="I32" s="59" t="s">
        <v>293</v>
      </c>
      <c r="J32" s="59" t="s">
        <v>371</v>
      </c>
      <c r="K32" s="59" t="s">
        <v>294</v>
      </c>
      <c r="L32" s="59" t="s">
        <v>295</v>
      </c>
      <c r="M32" s="59" t="s">
        <v>96</v>
      </c>
      <c r="N32" s="59"/>
      <c r="O32" s="76">
        <v>44579.334155092591</v>
      </c>
      <c r="P32" s="76">
        <v>44616.334108796298</v>
      </c>
      <c r="Q32" s="59" t="s">
        <v>263</v>
      </c>
      <c r="R32" s="59" t="s">
        <v>369</v>
      </c>
      <c r="S32" s="59">
        <v>470770</v>
      </c>
      <c r="T32" s="134">
        <f t="shared" ca="1" si="0"/>
        <v>44613</v>
      </c>
      <c r="U32" s="135">
        <f t="shared" ca="1" si="1"/>
        <v>25</v>
      </c>
      <c r="V32" s="135" t="str">
        <f>VLOOKUP(M32,'Engineer Names'!B:C,2,0)</f>
        <v>HP OSS</v>
      </c>
      <c r="W32" s="134" t="str">
        <f>VLOOKUP(M32,'Engineer Names'!B:E,4,0)</f>
        <v>PIC, Bengaluru</v>
      </c>
      <c r="X32" s="134" t="str">
        <f t="shared" ca="1" si="2"/>
        <v xml:space="preserve">3 days, 8 hours, </v>
      </c>
    </row>
    <row r="33" spans="1:24" x14ac:dyDescent="0.35">
      <c r="A33" s="59" t="s">
        <v>490</v>
      </c>
      <c r="B33" s="59" t="s">
        <v>491</v>
      </c>
      <c r="C33" s="59" t="s">
        <v>492</v>
      </c>
      <c r="D33" s="59" t="s">
        <v>493</v>
      </c>
      <c r="E33" s="59" t="s">
        <v>491</v>
      </c>
      <c r="F33" s="59" t="s">
        <v>290</v>
      </c>
      <c r="G33" s="59" t="s">
        <v>291</v>
      </c>
      <c r="H33" s="59" t="s">
        <v>292</v>
      </c>
      <c r="I33" s="59" t="s">
        <v>293</v>
      </c>
      <c r="J33" s="59" t="s">
        <v>371</v>
      </c>
      <c r="K33" s="59" t="s">
        <v>294</v>
      </c>
      <c r="L33" s="59" t="s">
        <v>295</v>
      </c>
      <c r="M33" s="59" t="s">
        <v>96</v>
      </c>
      <c r="N33" s="59"/>
      <c r="O33" s="76">
        <v>44580.585115740738</v>
      </c>
      <c r="P33" s="76">
        <v>44617.585081018522</v>
      </c>
      <c r="Q33" s="59" t="s">
        <v>263</v>
      </c>
      <c r="R33" s="59" t="s">
        <v>369</v>
      </c>
      <c r="S33" s="59">
        <v>470770</v>
      </c>
      <c r="T33" s="134">
        <f t="shared" ca="1" si="0"/>
        <v>44613</v>
      </c>
      <c r="U33" s="135">
        <f t="shared" ca="1" si="1"/>
        <v>24</v>
      </c>
      <c r="V33" s="135" t="str">
        <f>VLOOKUP(M33,'Engineer Names'!B:C,2,0)</f>
        <v>HP OSS</v>
      </c>
      <c r="W33" s="134" t="str">
        <f>VLOOKUP(M33,'Engineer Names'!B:E,4,0)</f>
        <v>PIC, Bengaluru</v>
      </c>
      <c r="X33" s="134" t="str">
        <f t="shared" ca="1" si="2"/>
        <v xml:space="preserve">4 days, 14 hours, </v>
      </c>
    </row>
    <row r="34" spans="1:24" x14ac:dyDescent="0.35">
      <c r="A34" s="59" t="s">
        <v>494</v>
      </c>
      <c r="B34" s="59" t="s">
        <v>495</v>
      </c>
      <c r="C34" s="59" t="s">
        <v>496</v>
      </c>
      <c r="D34" s="59" t="s">
        <v>497</v>
      </c>
      <c r="E34" s="59" t="s">
        <v>495</v>
      </c>
      <c r="F34" s="59" t="s">
        <v>256</v>
      </c>
      <c r="G34" s="59" t="s">
        <v>297</v>
      </c>
      <c r="H34" s="59" t="s">
        <v>298</v>
      </c>
      <c r="I34" s="59" t="s">
        <v>299</v>
      </c>
      <c r="J34" s="59" t="s">
        <v>368</v>
      </c>
      <c r="K34" s="59" t="s">
        <v>303</v>
      </c>
      <c r="L34" s="59" t="s">
        <v>51</v>
      </c>
      <c r="M34" s="59" t="s">
        <v>102</v>
      </c>
      <c r="N34" s="59"/>
      <c r="O34" s="76">
        <v>44581.332430555558</v>
      </c>
      <c r="P34" s="76">
        <v>44589.458333333336</v>
      </c>
      <c r="Q34" s="59" t="s">
        <v>263</v>
      </c>
      <c r="R34" s="59" t="s">
        <v>369</v>
      </c>
      <c r="S34" s="59">
        <v>470770</v>
      </c>
      <c r="T34" s="134">
        <f t="shared" ref="T34:T65" ca="1" si="3">TODAY()</f>
        <v>44613</v>
      </c>
      <c r="U34" s="135">
        <f t="shared" ref="U34:U65" ca="1" si="4">NETWORKDAYS(O34,T34,2)</f>
        <v>23</v>
      </c>
      <c r="V34" s="135" t="str">
        <f>VLOOKUP(M34,'Engineer Names'!B:C,2,0)</f>
        <v>HP OSS</v>
      </c>
      <c r="W34" s="134" t="str">
        <f>VLOOKUP(M34,'Engineer Names'!B:E,4,0)</f>
        <v>PIC, Bengaluru</v>
      </c>
      <c r="X34" s="134" t="e">
        <f t="shared" ref="X34:X65" ca="1" si="5">INT(P34-T34) &amp; " days, " &amp; HOUR(P34-T34) &amp; " hours, "</f>
        <v>#NUM!</v>
      </c>
    </row>
    <row r="35" spans="1:24" x14ac:dyDescent="0.35">
      <c r="A35" s="59" t="s">
        <v>498</v>
      </c>
      <c r="B35" s="59" t="s">
        <v>499</v>
      </c>
      <c r="C35" s="59" t="s">
        <v>500</v>
      </c>
      <c r="D35" s="59" t="s">
        <v>501</v>
      </c>
      <c r="E35" s="59" t="s">
        <v>499</v>
      </c>
      <c r="F35" s="59" t="s">
        <v>256</v>
      </c>
      <c r="G35" s="59" t="s">
        <v>297</v>
      </c>
      <c r="H35" s="59" t="s">
        <v>298</v>
      </c>
      <c r="I35" s="59" t="s">
        <v>299</v>
      </c>
      <c r="J35" s="59" t="s">
        <v>368</v>
      </c>
      <c r="K35" s="59" t="s">
        <v>303</v>
      </c>
      <c r="L35" s="59" t="s">
        <v>51</v>
      </c>
      <c r="M35" s="59" t="s">
        <v>102</v>
      </c>
      <c r="N35" s="59"/>
      <c r="O35" s="76">
        <v>44581.521562499998</v>
      </c>
      <c r="P35" s="76">
        <v>44589.646539351852</v>
      </c>
      <c r="Q35" s="59" t="s">
        <v>263</v>
      </c>
      <c r="R35" s="59" t="s">
        <v>369</v>
      </c>
      <c r="S35" s="59">
        <v>470770</v>
      </c>
      <c r="T35" s="134">
        <f t="shared" ca="1" si="3"/>
        <v>44613</v>
      </c>
      <c r="U35" s="135">
        <f t="shared" ca="1" si="4"/>
        <v>23</v>
      </c>
      <c r="V35" s="135" t="str">
        <f>VLOOKUP(M35,'Engineer Names'!B:C,2,0)</f>
        <v>HP OSS</v>
      </c>
      <c r="W35" s="134" t="str">
        <f>VLOOKUP(M35,'Engineer Names'!B:E,4,0)</f>
        <v>PIC, Bengaluru</v>
      </c>
      <c r="X35" s="134" t="e">
        <f t="shared" ca="1" si="5"/>
        <v>#NUM!</v>
      </c>
    </row>
    <row r="36" spans="1:24" x14ac:dyDescent="0.35">
      <c r="A36" s="59" t="s">
        <v>503</v>
      </c>
      <c r="B36" s="59" t="s">
        <v>504</v>
      </c>
      <c r="C36" s="59" t="s">
        <v>505</v>
      </c>
      <c r="D36" s="59" t="s">
        <v>506</v>
      </c>
      <c r="E36" s="59" t="s">
        <v>504</v>
      </c>
      <c r="F36" s="59" t="s">
        <v>290</v>
      </c>
      <c r="G36" s="59" t="s">
        <v>291</v>
      </c>
      <c r="H36" s="59" t="s">
        <v>296</v>
      </c>
      <c r="I36" s="59" t="s">
        <v>293</v>
      </c>
      <c r="J36" s="59" t="s">
        <v>371</v>
      </c>
      <c r="K36" s="59" t="s">
        <v>294</v>
      </c>
      <c r="L36" s="59" t="s">
        <v>295</v>
      </c>
      <c r="M36" s="59" t="s">
        <v>96</v>
      </c>
      <c r="N36" s="59"/>
      <c r="O36" s="76">
        <v>44582.294050925928</v>
      </c>
      <c r="P36" s="76">
        <v>44616.293981481482</v>
      </c>
      <c r="Q36" s="59" t="s">
        <v>263</v>
      </c>
      <c r="R36" s="59" t="s">
        <v>369</v>
      </c>
      <c r="S36" s="59">
        <v>470770</v>
      </c>
      <c r="T36" s="134">
        <f t="shared" ca="1" si="3"/>
        <v>44613</v>
      </c>
      <c r="U36" s="135">
        <f t="shared" ca="1" si="4"/>
        <v>22</v>
      </c>
      <c r="V36" s="135" t="str">
        <f>VLOOKUP(M36,'Engineer Names'!B:C,2,0)</f>
        <v>HP OSS</v>
      </c>
      <c r="W36" s="134" t="str">
        <f>VLOOKUP(M36,'Engineer Names'!B:E,4,0)</f>
        <v>PIC, Bengaluru</v>
      </c>
      <c r="X36" s="134" t="str">
        <f t="shared" ca="1" si="5"/>
        <v xml:space="preserve">3 days, 7 hours, </v>
      </c>
    </row>
    <row r="37" spans="1:24" x14ac:dyDescent="0.35">
      <c r="A37" s="59" t="s">
        <v>507</v>
      </c>
      <c r="B37" s="59" t="s">
        <v>508</v>
      </c>
      <c r="C37" s="59" t="s">
        <v>509</v>
      </c>
      <c r="D37" s="59" t="s">
        <v>510</v>
      </c>
      <c r="E37" s="59" t="s">
        <v>508</v>
      </c>
      <c r="F37" s="59" t="s">
        <v>256</v>
      </c>
      <c r="G37" s="59" t="s">
        <v>297</v>
      </c>
      <c r="H37" s="59" t="s">
        <v>298</v>
      </c>
      <c r="I37" s="59" t="s">
        <v>299</v>
      </c>
      <c r="J37" s="59" t="s">
        <v>368</v>
      </c>
      <c r="K37" s="59" t="s">
        <v>303</v>
      </c>
      <c r="L37" s="59" t="s">
        <v>51</v>
      </c>
      <c r="M37" s="59" t="s">
        <v>102</v>
      </c>
      <c r="N37" s="59"/>
      <c r="O37" s="76">
        <v>44582.377696759257</v>
      </c>
      <c r="P37" s="76">
        <v>44592.50267361111</v>
      </c>
      <c r="Q37" s="59" t="s">
        <v>263</v>
      </c>
      <c r="R37" s="59" t="s">
        <v>369</v>
      </c>
      <c r="S37" s="59">
        <v>470770</v>
      </c>
      <c r="T37" s="134">
        <f t="shared" ca="1" si="3"/>
        <v>44613</v>
      </c>
      <c r="U37" s="135">
        <f t="shared" ca="1" si="4"/>
        <v>22</v>
      </c>
      <c r="V37" s="135" t="str">
        <f>VLOOKUP(M37,'Engineer Names'!B:C,2,0)</f>
        <v>HP OSS</v>
      </c>
      <c r="W37" s="134" t="str">
        <f>VLOOKUP(M37,'Engineer Names'!B:E,4,0)</f>
        <v>PIC, Bengaluru</v>
      </c>
      <c r="X37" s="134" t="e">
        <f t="shared" ca="1" si="5"/>
        <v>#NUM!</v>
      </c>
    </row>
    <row r="38" spans="1:24" x14ac:dyDescent="0.35">
      <c r="A38" s="59" t="s">
        <v>511</v>
      </c>
      <c r="B38" s="59" t="s">
        <v>512</v>
      </c>
      <c r="C38" s="59" t="s">
        <v>513</v>
      </c>
      <c r="D38" s="59" t="s">
        <v>514</v>
      </c>
      <c r="E38" s="59" t="s">
        <v>512</v>
      </c>
      <c r="F38" s="59" t="s">
        <v>256</v>
      </c>
      <c r="G38" s="59" t="s">
        <v>297</v>
      </c>
      <c r="H38" s="59" t="s">
        <v>298</v>
      </c>
      <c r="I38" s="59" t="s">
        <v>299</v>
      </c>
      <c r="J38" s="59" t="s">
        <v>368</v>
      </c>
      <c r="K38" s="59" t="s">
        <v>303</v>
      </c>
      <c r="L38" s="59" t="s">
        <v>51</v>
      </c>
      <c r="M38" s="59" t="s">
        <v>102</v>
      </c>
      <c r="N38" s="59"/>
      <c r="O38" s="76">
        <v>44582.383449074077</v>
      </c>
      <c r="P38" s="76">
        <v>44592.508414351854</v>
      </c>
      <c r="Q38" s="59" t="s">
        <v>274</v>
      </c>
      <c r="R38" s="59" t="s">
        <v>369</v>
      </c>
      <c r="S38" s="59">
        <v>470770</v>
      </c>
      <c r="T38" s="134">
        <f t="shared" ca="1" si="3"/>
        <v>44613</v>
      </c>
      <c r="U38" s="135">
        <f t="shared" ca="1" si="4"/>
        <v>22</v>
      </c>
      <c r="V38" s="135" t="str">
        <f>VLOOKUP(M38,'Engineer Names'!B:C,2,0)</f>
        <v>HP OSS</v>
      </c>
      <c r="W38" s="134" t="str">
        <f>VLOOKUP(M38,'Engineer Names'!B:E,4,0)</f>
        <v>PIC, Bengaluru</v>
      </c>
      <c r="X38" s="134" t="e">
        <f t="shared" ca="1" si="5"/>
        <v>#NUM!</v>
      </c>
    </row>
    <row r="39" spans="1:24" x14ac:dyDescent="0.35">
      <c r="A39" s="59" t="s">
        <v>515</v>
      </c>
      <c r="B39" s="59" t="s">
        <v>516</v>
      </c>
      <c r="C39" s="59" t="s">
        <v>517</v>
      </c>
      <c r="D39" s="59" t="s">
        <v>518</v>
      </c>
      <c r="E39" s="59" t="s">
        <v>516</v>
      </c>
      <c r="F39" s="59" t="s">
        <v>256</v>
      </c>
      <c r="G39" s="59" t="s">
        <v>297</v>
      </c>
      <c r="H39" s="59" t="s">
        <v>298</v>
      </c>
      <c r="I39" s="59" t="s">
        <v>299</v>
      </c>
      <c r="J39" s="59" t="s">
        <v>368</v>
      </c>
      <c r="K39" s="59" t="s">
        <v>303</v>
      </c>
      <c r="L39" s="59" t="s">
        <v>51</v>
      </c>
      <c r="M39" s="59" t="s">
        <v>102</v>
      </c>
      <c r="N39" s="59"/>
      <c r="O39" s="76">
        <v>44582.439155092594</v>
      </c>
      <c r="P39" s="76">
        <v>44592.564131944448</v>
      </c>
      <c r="Q39" s="59" t="s">
        <v>263</v>
      </c>
      <c r="R39" s="59" t="s">
        <v>369</v>
      </c>
      <c r="S39" s="59">
        <v>470770</v>
      </c>
      <c r="T39" s="134">
        <f t="shared" ca="1" si="3"/>
        <v>44613</v>
      </c>
      <c r="U39" s="135">
        <f t="shared" ca="1" si="4"/>
        <v>22</v>
      </c>
      <c r="V39" s="135" t="str">
        <f>VLOOKUP(M39,'Engineer Names'!B:C,2,0)</f>
        <v>HP OSS</v>
      </c>
      <c r="W39" s="134" t="str">
        <f>VLOOKUP(M39,'Engineer Names'!B:E,4,0)</f>
        <v>PIC, Bengaluru</v>
      </c>
      <c r="X39" s="134" t="e">
        <f t="shared" ca="1" si="5"/>
        <v>#NUM!</v>
      </c>
    </row>
    <row r="40" spans="1:24" x14ac:dyDescent="0.35">
      <c r="A40" s="59" t="s">
        <v>519</v>
      </c>
      <c r="B40" s="59" t="s">
        <v>520</v>
      </c>
      <c r="C40" s="59" t="s">
        <v>521</v>
      </c>
      <c r="D40" s="59" t="s">
        <v>522</v>
      </c>
      <c r="E40" s="59" t="s">
        <v>520</v>
      </c>
      <c r="F40" s="59" t="s">
        <v>256</v>
      </c>
      <c r="G40" s="59" t="s">
        <v>297</v>
      </c>
      <c r="H40" s="59" t="s">
        <v>298</v>
      </c>
      <c r="I40" s="59" t="s">
        <v>299</v>
      </c>
      <c r="J40" s="59" t="s">
        <v>368</v>
      </c>
      <c r="K40" s="59" t="s">
        <v>303</v>
      </c>
      <c r="L40" s="59" t="s">
        <v>51</v>
      </c>
      <c r="M40" s="59" t="s">
        <v>102</v>
      </c>
      <c r="N40" s="59"/>
      <c r="O40" s="76">
        <v>44582.444675925923</v>
      </c>
      <c r="P40" s="76">
        <v>44592.569641203707</v>
      </c>
      <c r="Q40" s="59" t="s">
        <v>263</v>
      </c>
      <c r="R40" s="59" t="s">
        <v>369</v>
      </c>
      <c r="S40" s="59">
        <v>470770</v>
      </c>
      <c r="T40" s="134">
        <f t="shared" ca="1" si="3"/>
        <v>44613</v>
      </c>
      <c r="U40" s="135">
        <f t="shared" ca="1" si="4"/>
        <v>22</v>
      </c>
      <c r="V40" s="135" t="str">
        <f>VLOOKUP(M40,'Engineer Names'!B:C,2,0)</f>
        <v>HP OSS</v>
      </c>
      <c r="W40" s="134" t="str">
        <f>VLOOKUP(M40,'Engineer Names'!B:E,4,0)</f>
        <v>PIC, Bengaluru</v>
      </c>
      <c r="X40" s="134" t="e">
        <f t="shared" ca="1" si="5"/>
        <v>#NUM!</v>
      </c>
    </row>
    <row r="41" spans="1:24" x14ac:dyDescent="0.35">
      <c r="A41" s="59" t="s">
        <v>527</v>
      </c>
      <c r="B41" s="59" t="s">
        <v>528</v>
      </c>
      <c r="C41" s="59" t="s">
        <v>529</v>
      </c>
      <c r="D41" s="59" t="s">
        <v>530</v>
      </c>
      <c r="E41" s="59" t="s">
        <v>528</v>
      </c>
      <c r="F41" s="59" t="s">
        <v>284</v>
      </c>
      <c r="G41" s="59" t="s">
        <v>285</v>
      </c>
      <c r="H41" s="59" t="s">
        <v>321</v>
      </c>
      <c r="I41" s="59" t="s">
        <v>287</v>
      </c>
      <c r="J41" s="59" t="s">
        <v>368</v>
      </c>
      <c r="K41" s="59" t="s">
        <v>294</v>
      </c>
      <c r="L41" s="59" t="s">
        <v>246</v>
      </c>
      <c r="M41" s="59" t="s">
        <v>243</v>
      </c>
      <c r="N41" s="59"/>
      <c r="O41" s="76">
        <v>44584.418344907404</v>
      </c>
      <c r="P41" s="76">
        <v>44594</v>
      </c>
      <c r="Q41" s="59" t="s">
        <v>356</v>
      </c>
      <c r="R41" s="59" t="s">
        <v>369</v>
      </c>
      <c r="S41" s="59">
        <v>474053</v>
      </c>
      <c r="T41" s="134">
        <f t="shared" ca="1" si="3"/>
        <v>44613</v>
      </c>
      <c r="U41" s="135">
        <f t="shared" ca="1" si="4"/>
        <v>21</v>
      </c>
      <c r="V41" s="135" t="str">
        <f>VLOOKUP(M41,'Engineer Names'!B:C,2,0)</f>
        <v>HP OSS</v>
      </c>
      <c r="W41" s="134" t="str">
        <f>VLOOKUP(M41,'Engineer Names'!B:E,4,0)</f>
        <v>Pune</v>
      </c>
      <c r="X41" s="134" t="e">
        <f t="shared" ca="1" si="5"/>
        <v>#NUM!</v>
      </c>
    </row>
    <row r="42" spans="1:24" x14ac:dyDescent="0.35">
      <c r="A42" s="59" t="s">
        <v>531</v>
      </c>
      <c r="B42" s="59" t="s">
        <v>528</v>
      </c>
      <c r="C42" s="59" t="s">
        <v>532</v>
      </c>
      <c r="D42" s="59" t="s">
        <v>533</v>
      </c>
      <c r="E42" s="59" t="s">
        <v>528</v>
      </c>
      <c r="F42" s="59" t="s">
        <v>284</v>
      </c>
      <c r="G42" s="59" t="s">
        <v>285</v>
      </c>
      <c r="H42" s="59" t="s">
        <v>321</v>
      </c>
      <c r="I42" s="59" t="s">
        <v>287</v>
      </c>
      <c r="J42" s="59" t="s">
        <v>368</v>
      </c>
      <c r="K42" s="59" t="s">
        <v>294</v>
      </c>
      <c r="L42" s="59" t="s">
        <v>246</v>
      </c>
      <c r="M42" s="59" t="s">
        <v>243</v>
      </c>
      <c r="N42" s="59"/>
      <c r="O42" s="76">
        <v>44584.425254629627</v>
      </c>
      <c r="P42" s="76">
        <v>44594</v>
      </c>
      <c r="Q42" s="59" t="s">
        <v>356</v>
      </c>
      <c r="R42" s="59" t="s">
        <v>369</v>
      </c>
      <c r="S42" s="59">
        <v>474053</v>
      </c>
      <c r="T42" s="134">
        <f t="shared" ca="1" si="3"/>
        <v>44613</v>
      </c>
      <c r="U42" s="135">
        <f t="shared" ca="1" si="4"/>
        <v>21</v>
      </c>
      <c r="V42" s="135" t="str">
        <f>VLOOKUP(M42,'Engineer Names'!B:C,2,0)</f>
        <v>HP OSS</v>
      </c>
      <c r="W42" s="134" t="str">
        <f>VLOOKUP(M42,'Engineer Names'!B:E,4,0)</f>
        <v>Pune</v>
      </c>
      <c r="X42" s="134" t="e">
        <f t="shared" ca="1" si="5"/>
        <v>#NUM!</v>
      </c>
    </row>
    <row r="43" spans="1:24" x14ac:dyDescent="0.35">
      <c r="A43" s="59" t="s">
        <v>534</v>
      </c>
      <c r="B43" s="59" t="s">
        <v>535</v>
      </c>
      <c r="C43" s="59" t="s">
        <v>536</v>
      </c>
      <c r="D43" s="59" t="s">
        <v>537</v>
      </c>
      <c r="E43" s="59" t="s">
        <v>535</v>
      </c>
      <c r="F43" s="59" t="s">
        <v>256</v>
      </c>
      <c r="G43" s="59" t="s">
        <v>297</v>
      </c>
      <c r="H43" s="59" t="s">
        <v>298</v>
      </c>
      <c r="I43" s="59" t="s">
        <v>299</v>
      </c>
      <c r="J43" s="59" t="s">
        <v>368</v>
      </c>
      <c r="K43" s="59" t="s">
        <v>303</v>
      </c>
      <c r="L43" s="59" t="s">
        <v>51</v>
      </c>
      <c r="M43" s="59" t="s">
        <v>102</v>
      </c>
      <c r="N43" s="59"/>
      <c r="O43" s="76">
        <v>44584.69295138889</v>
      </c>
      <c r="P43" s="76">
        <v>44593.458333333336</v>
      </c>
      <c r="Q43" s="59" t="s">
        <v>263</v>
      </c>
      <c r="R43" s="59" t="s">
        <v>369</v>
      </c>
      <c r="S43" s="59">
        <v>470770</v>
      </c>
      <c r="T43" s="134">
        <f t="shared" ca="1" si="3"/>
        <v>44613</v>
      </c>
      <c r="U43" s="135">
        <f t="shared" ca="1" si="4"/>
        <v>21</v>
      </c>
      <c r="V43" s="135" t="str">
        <f>VLOOKUP(M43,'Engineer Names'!B:C,2,0)</f>
        <v>HP OSS</v>
      </c>
      <c r="W43" s="134" t="str">
        <f>VLOOKUP(M43,'Engineer Names'!B:E,4,0)</f>
        <v>PIC, Bengaluru</v>
      </c>
      <c r="X43" s="134" t="e">
        <f t="shared" ca="1" si="5"/>
        <v>#NUM!</v>
      </c>
    </row>
    <row r="44" spans="1:24" x14ac:dyDescent="0.35">
      <c r="A44" s="59" t="s">
        <v>538</v>
      </c>
      <c r="B44" s="59" t="s">
        <v>539</v>
      </c>
      <c r="C44" s="59" t="s">
        <v>540</v>
      </c>
      <c r="D44" s="59" t="s">
        <v>541</v>
      </c>
      <c r="E44" s="59" t="s">
        <v>539</v>
      </c>
      <c r="F44" s="59" t="s">
        <v>256</v>
      </c>
      <c r="G44" s="59" t="s">
        <v>297</v>
      </c>
      <c r="H44" s="59" t="s">
        <v>298</v>
      </c>
      <c r="I44" s="59" t="s">
        <v>299</v>
      </c>
      <c r="J44" s="59" t="s">
        <v>368</v>
      </c>
      <c r="K44" s="59" t="s">
        <v>303</v>
      </c>
      <c r="L44" s="59" t="s">
        <v>51</v>
      </c>
      <c r="M44" s="59" t="s">
        <v>102</v>
      </c>
      <c r="N44" s="59"/>
      <c r="O44" s="76">
        <v>44585.20689814815</v>
      </c>
      <c r="P44" s="76">
        <v>44593.458333333336</v>
      </c>
      <c r="Q44" s="59" t="s">
        <v>263</v>
      </c>
      <c r="R44" s="59" t="s">
        <v>369</v>
      </c>
      <c r="S44" s="59">
        <v>470770</v>
      </c>
      <c r="T44" s="134">
        <f t="shared" ca="1" si="3"/>
        <v>44613</v>
      </c>
      <c r="U44" s="135">
        <f t="shared" ca="1" si="4"/>
        <v>21</v>
      </c>
      <c r="V44" s="135" t="str">
        <f>VLOOKUP(M44,'Engineer Names'!B:C,2,0)</f>
        <v>HP OSS</v>
      </c>
      <c r="W44" s="134" t="str">
        <f>VLOOKUP(M44,'Engineer Names'!B:E,4,0)</f>
        <v>PIC, Bengaluru</v>
      </c>
      <c r="X44" s="134" t="e">
        <f t="shared" ca="1" si="5"/>
        <v>#NUM!</v>
      </c>
    </row>
    <row r="45" spans="1:24" x14ac:dyDescent="0.35">
      <c r="A45" s="59" t="s">
        <v>543</v>
      </c>
      <c r="B45" s="59" t="s">
        <v>544</v>
      </c>
      <c r="C45" s="59" t="s">
        <v>545</v>
      </c>
      <c r="D45" s="59" t="s">
        <v>546</v>
      </c>
      <c r="E45" s="59" t="s">
        <v>544</v>
      </c>
      <c r="F45" s="59" t="s">
        <v>256</v>
      </c>
      <c r="G45" s="59" t="s">
        <v>297</v>
      </c>
      <c r="H45" s="59" t="s">
        <v>298</v>
      </c>
      <c r="I45" s="59" t="s">
        <v>299</v>
      </c>
      <c r="J45" s="59" t="s">
        <v>368</v>
      </c>
      <c r="K45" s="59" t="s">
        <v>303</v>
      </c>
      <c r="L45" s="59" t="s">
        <v>51</v>
      </c>
      <c r="M45" s="59" t="s">
        <v>102</v>
      </c>
      <c r="N45" s="59"/>
      <c r="O45" s="76">
        <v>44585.348877314813</v>
      </c>
      <c r="P45" s="76">
        <v>44593.47384259259</v>
      </c>
      <c r="Q45" s="59" t="s">
        <v>263</v>
      </c>
      <c r="R45" s="59" t="s">
        <v>369</v>
      </c>
      <c r="S45" s="59">
        <v>470770</v>
      </c>
      <c r="T45" s="134">
        <f t="shared" ca="1" si="3"/>
        <v>44613</v>
      </c>
      <c r="U45" s="135">
        <f t="shared" ca="1" si="4"/>
        <v>21</v>
      </c>
      <c r="V45" s="135" t="str">
        <f>VLOOKUP(M45,'Engineer Names'!B:C,2,0)</f>
        <v>HP OSS</v>
      </c>
      <c r="W45" s="134" t="str">
        <f>VLOOKUP(M45,'Engineer Names'!B:E,4,0)</f>
        <v>PIC, Bengaluru</v>
      </c>
      <c r="X45" s="134" t="e">
        <f t="shared" ca="1" si="5"/>
        <v>#NUM!</v>
      </c>
    </row>
    <row r="46" spans="1:24" x14ac:dyDescent="0.35">
      <c r="A46" s="59" t="s">
        <v>547</v>
      </c>
      <c r="B46" s="59" t="s">
        <v>548</v>
      </c>
      <c r="C46" s="59" t="s">
        <v>549</v>
      </c>
      <c r="D46" s="59" t="s">
        <v>550</v>
      </c>
      <c r="E46" s="59" t="s">
        <v>548</v>
      </c>
      <c r="F46" s="59" t="s">
        <v>290</v>
      </c>
      <c r="G46" s="59" t="s">
        <v>291</v>
      </c>
      <c r="H46" s="59" t="s">
        <v>292</v>
      </c>
      <c r="I46" s="59" t="s">
        <v>293</v>
      </c>
      <c r="J46" s="59" t="s">
        <v>371</v>
      </c>
      <c r="K46" s="59" t="s">
        <v>294</v>
      </c>
      <c r="L46" s="59" t="s">
        <v>295</v>
      </c>
      <c r="M46" s="59" t="s">
        <v>96</v>
      </c>
      <c r="N46" s="59"/>
      <c r="O46" s="76">
        <v>44585.416921296295</v>
      </c>
      <c r="P46" s="76">
        <v>44620.416886574072</v>
      </c>
      <c r="Q46" s="59" t="s">
        <v>274</v>
      </c>
      <c r="R46" s="59" t="s">
        <v>369</v>
      </c>
      <c r="S46" s="59">
        <v>470770</v>
      </c>
      <c r="T46" s="134">
        <f t="shared" ca="1" si="3"/>
        <v>44613</v>
      </c>
      <c r="U46" s="135">
        <f t="shared" ca="1" si="4"/>
        <v>21</v>
      </c>
      <c r="V46" s="135" t="str">
        <f>VLOOKUP(M46,'Engineer Names'!B:C,2,0)</f>
        <v>HP OSS</v>
      </c>
      <c r="W46" s="134" t="str">
        <f>VLOOKUP(M46,'Engineer Names'!B:E,4,0)</f>
        <v>PIC, Bengaluru</v>
      </c>
      <c r="X46" s="134" t="str">
        <f t="shared" ca="1" si="5"/>
        <v xml:space="preserve">7 days, 10 hours, </v>
      </c>
    </row>
    <row r="47" spans="1:24" x14ac:dyDescent="0.35">
      <c r="A47" s="59" t="s">
        <v>555</v>
      </c>
      <c r="B47" s="59" t="s">
        <v>528</v>
      </c>
      <c r="C47" s="59" t="s">
        <v>556</v>
      </c>
      <c r="D47" s="59" t="s">
        <v>339</v>
      </c>
      <c r="E47" s="59" t="s">
        <v>528</v>
      </c>
      <c r="F47" s="59" t="s">
        <v>284</v>
      </c>
      <c r="G47" s="59" t="s">
        <v>285</v>
      </c>
      <c r="H47" s="59" t="s">
        <v>321</v>
      </c>
      <c r="I47" s="59" t="s">
        <v>287</v>
      </c>
      <c r="J47" s="59" t="s">
        <v>371</v>
      </c>
      <c r="K47" s="59" t="s">
        <v>294</v>
      </c>
      <c r="L47" s="59" t="s">
        <v>246</v>
      </c>
      <c r="M47" s="59" t="s">
        <v>243</v>
      </c>
      <c r="N47" s="59"/>
      <c r="O47" s="76">
        <v>44585.747511574074</v>
      </c>
      <c r="P47" s="76">
        <v>44594.747476851851</v>
      </c>
      <c r="Q47" s="59" t="s">
        <v>356</v>
      </c>
      <c r="R47" s="59" t="s">
        <v>369</v>
      </c>
      <c r="S47" s="59">
        <v>474053</v>
      </c>
      <c r="T47" s="134">
        <f t="shared" ca="1" si="3"/>
        <v>44613</v>
      </c>
      <c r="U47" s="135">
        <f t="shared" ca="1" si="4"/>
        <v>21</v>
      </c>
      <c r="V47" s="135" t="str">
        <f>VLOOKUP(M47,'Engineer Names'!B:C,2,0)</f>
        <v>HP OSS</v>
      </c>
      <c r="W47" s="134" t="str">
        <f>VLOOKUP(M47,'Engineer Names'!B:E,4,0)</f>
        <v>Pune</v>
      </c>
      <c r="X47" s="134" t="e">
        <f t="shared" ca="1" si="5"/>
        <v>#NUM!</v>
      </c>
    </row>
    <row r="48" spans="1:24" x14ac:dyDescent="0.35">
      <c r="A48" s="59" t="s">
        <v>557</v>
      </c>
      <c r="B48" s="59" t="s">
        <v>528</v>
      </c>
      <c r="C48" s="59" t="s">
        <v>558</v>
      </c>
      <c r="D48" s="59" t="s">
        <v>340</v>
      </c>
      <c r="E48" s="59" t="s">
        <v>528</v>
      </c>
      <c r="F48" s="59" t="s">
        <v>284</v>
      </c>
      <c r="G48" s="59" t="s">
        <v>285</v>
      </c>
      <c r="H48" s="59" t="s">
        <v>321</v>
      </c>
      <c r="I48" s="59" t="s">
        <v>287</v>
      </c>
      <c r="J48" s="59" t="s">
        <v>371</v>
      </c>
      <c r="K48" s="59" t="s">
        <v>294</v>
      </c>
      <c r="L48" s="59" t="s">
        <v>246</v>
      </c>
      <c r="M48" s="59" t="s">
        <v>243</v>
      </c>
      <c r="N48" s="59"/>
      <c r="O48" s="76">
        <v>44585.749131944445</v>
      </c>
      <c r="P48" s="76">
        <v>44594.749097222222</v>
      </c>
      <c r="Q48" s="59" t="s">
        <v>356</v>
      </c>
      <c r="R48" s="59" t="s">
        <v>369</v>
      </c>
      <c r="S48" s="59">
        <v>474053</v>
      </c>
      <c r="T48" s="134">
        <f t="shared" ca="1" si="3"/>
        <v>44613</v>
      </c>
      <c r="U48" s="135">
        <f t="shared" ca="1" si="4"/>
        <v>21</v>
      </c>
      <c r="V48" s="135" t="str">
        <f>VLOOKUP(M48,'Engineer Names'!B:C,2,0)</f>
        <v>HP OSS</v>
      </c>
      <c r="W48" s="134" t="str">
        <f>VLOOKUP(M48,'Engineer Names'!B:E,4,0)</f>
        <v>Pune</v>
      </c>
      <c r="X48" s="134" t="e">
        <f t="shared" ca="1" si="5"/>
        <v>#NUM!</v>
      </c>
    </row>
    <row r="49" spans="1:24" x14ac:dyDescent="0.35">
      <c r="A49" s="59" t="s">
        <v>570</v>
      </c>
      <c r="B49" s="59" t="s">
        <v>571</v>
      </c>
      <c r="C49" s="59" t="s">
        <v>572</v>
      </c>
      <c r="D49" s="59" t="s">
        <v>573</v>
      </c>
      <c r="E49" s="59" t="s">
        <v>571</v>
      </c>
      <c r="F49" s="59" t="s">
        <v>256</v>
      </c>
      <c r="G49" s="59" t="s">
        <v>297</v>
      </c>
      <c r="H49" s="59" t="s">
        <v>567</v>
      </c>
      <c r="I49" s="59" t="s">
        <v>567</v>
      </c>
      <c r="J49" s="59" t="s">
        <v>368</v>
      </c>
      <c r="K49" s="59" t="s">
        <v>303</v>
      </c>
      <c r="L49" s="59"/>
      <c r="M49" s="59"/>
      <c r="N49" s="59"/>
      <c r="O49" s="76">
        <v>44587.535034722219</v>
      </c>
      <c r="P49" s="76">
        <v>44596.535011574073</v>
      </c>
      <c r="Q49" s="59" t="s">
        <v>263</v>
      </c>
      <c r="R49" s="59" t="s">
        <v>369</v>
      </c>
      <c r="S49" s="59">
        <v>470770</v>
      </c>
      <c r="T49" s="134">
        <f t="shared" ca="1" si="3"/>
        <v>44613</v>
      </c>
      <c r="U49" s="135">
        <f t="shared" ca="1" si="4"/>
        <v>19</v>
      </c>
      <c r="V49" s="135" t="e">
        <f>VLOOKUP(M49,'Engineer Names'!B:C,2,0)</f>
        <v>#N/A</v>
      </c>
      <c r="W49" s="134" t="e">
        <f>VLOOKUP(M49,'Engineer Names'!B:E,4,0)</f>
        <v>#N/A</v>
      </c>
      <c r="X49" s="134" t="e">
        <f t="shared" ca="1" si="5"/>
        <v>#NUM!</v>
      </c>
    </row>
    <row r="50" spans="1:24" x14ac:dyDescent="0.35">
      <c r="A50" s="59" t="s">
        <v>792</v>
      </c>
      <c r="B50" s="59" t="s">
        <v>793</v>
      </c>
      <c r="C50" s="59" t="s">
        <v>794</v>
      </c>
      <c r="D50" s="59" t="s">
        <v>795</v>
      </c>
      <c r="E50" s="59" t="s">
        <v>793</v>
      </c>
      <c r="F50" s="59" t="s">
        <v>256</v>
      </c>
      <c r="G50" s="59" t="s">
        <v>297</v>
      </c>
      <c r="H50" s="59" t="s">
        <v>298</v>
      </c>
      <c r="I50" s="59" t="s">
        <v>299</v>
      </c>
      <c r="J50" s="59" t="s">
        <v>368</v>
      </c>
      <c r="K50" s="59" t="s">
        <v>303</v>
      </c>
      <c r="L50" s="59" t="s">
        <v>51</v>
      </c>
      <c r="M50" s="59" t="s">
        <v>102</v>
      </c>
      <c r="N50" s="59"/>
      <c r="O50" s="76">
        <v>44588.244444444441</v>
      </c>
      <c r="P50" s="76">
        <v>44596.458333333336</v>
      </c>
      <c r="Q50" s="59" t="s">
        <v>263</v>
      </c>
      <c r="R50" s="59" t="s">
        <v>369</v>
      </c>
      <c r="S50" s="59">
        <v>470770</v>
      </c>
      <c r="T50" s="134">
        <f t="shared" ca="1" si="3"/>
        <v>44613</v>
      </c>
      <c r="U50" s="135">
        <f t="shared" ca="1" si="4"/>
        <v>18</v>
      </c>
      <c r="V50" s="135" t="str">
        <f>VLOOKUP(M50,'Engineer Names'!B:C,2,0)</f>
        <v>HP OSS</v>
      </c>
      <c r="W50" s="134" t="str">
        <f>VLOOKUP(M50,'Engineer Names'!B:E,4,0)</f>
        <v>PIC, Bengaluru</v>
      </c>
      <c r="X50" s="134" t="e">
        <f t="shared" ca="1" si="5"/>
        <v>#NUM!</v>
      </c>
    </row>
    <row r="51" spans="1:24" x14ac:dyDescent="0.35">
      <c r="A51" s="59" t="s">
        <v>796</v>
      </c>
      <c r="B51" s="59" t="s">
        <v>797</v>
      </c>
      <c r="C51" s="59" t="s">
        <v>798</v>
      </c>
      <c r="D51" s="59" t="s">
        <v>799</v>
      </c>
      <c r="E51" s="59" t="s">
        <v>797</v>
      </c>
      <c r="F51" s="59" t="s">
        <v>290</v>
      </c>
      <c r="G51" s="59" t="s">
        <v>291</v>
      </c>
      <c r="H51" s="59" t="s">
        <v>292</v>
      </c>
      <c r="I51" s="59" t="s">
        <v>293</v>
      </c>
      <c r="J51" s="59" t="s">
        <v>371</v>
      </c>
      <c r="K51" s="59" t="s">
        <v>294</v>
      </c>
      <c r="L51" s="59" t="s">
        <v>295</v>
      </c>
      <c r="M51" s="59" t="s">
        <v>96</v>
      </c>
      <c r="N51" s="59"/>
      <c r="O51" s="76">
        <v>44588.282569444447</v>
      </c>
      <c r="P51" s="76">
        <v>44638.282534722224</v>
      </c>
      <c r="Q51" s="59" t="s">
        <v>263</v>
      </c>
      <c r="R51" s="59" t="s">
        <v>369</v>
      </c>
      <c r="S51" s="59">
        <v>470770</v>
      </c>
      <c r="T51" s="134">
        <f t="shared" ca="1" si="3"/>
        <v>44613</v>
      </c>
      <c r="U51" s="135">
        <f t="shared" ca="1" si="4"/>
        <v>18</v>
      </c>
      <c r="V51" s="135" t="str">
        <f>VLOOKUP(M51,'Engineer Names'!B:C,2,0)</f>
        <v>HP OSS</v>
      </c>
      <c r="W51" s="134" t="str">
        <f>VLOOKUP(M51,'Engineer Names'!B:E,4,0)</f>
        <v>PIC, Bengaluru</v>
      </c>
      <c r="X51" s="134" t="str">
        <f t="shared" ca="1" si="5"/>
        <v xml:space="preserve">25 days, 6 hours, </v>
      </c>
    </row>
    <row r="52" spans="1:24" x14ac:dyDescent="0.35">
      <c r="A52" s="59" t="s">
        <v>800</v>
      </c>
      <c r="B52" s="59" t="s">
        <v>801</v>
      </c>
      <c r="C52" s="59" t="s">
        <v>802</v>
      </c>
      <c r="D52" s="59" t="s">
        <v>803</v>
      </c>
      <c r="E52" s="59" t="s">
        <v>801</v>
      </c>
      <c r="F52" s="59" t="s">
        <v>290</v>
      </c>
      <c r="G52" s="59" t="s">
        <v>291</v>
      </c>
      <c r="H52" s="59" t="s">
        <v>292</v>
      </c>
      <c r="I52" s="59" t="s">
        <v>293</v>
      </c>
      <c r="J52" s="59" t="s">
        <v>371</v>
      </c>
      <c r="K52" s="59" t="s">
        <v>294</v>
      </c>
      <c r="L52" s="59" t="s">
        <v>295</v>
      </c>
      <c r="M52" s="59" t="s">
        <v>96</v>
      </c>
      <c r="N52" s="59"/>
      <c r="O52" s="76">
        <v>44588.334930555553</v>
      </c>
      <c r="P52" s="76">
        <v>44603.33488425926</v>
      </c>
      <c r="Q52" s="59" t="s">
        <v>263</v>
      </c>
      <c r="R52" s="59" t="s">
        <v>369</v>
      </c>
      <c r="S52" s="59">
        <v>470770</v>
      </c>
      <c r="T52" s="134">
        <f t="shared" ca="1" si="3"/>
        <v>44613</v>
      </c>
      <c r="U52" s="135">
        <f t="shared" ca="1" si="4"/>
        <v>18</v>
      </c>
      <c r="V52" s="135" t="str">
        <f>VLOOKUP(M52,'Engineer Names'!B:C,2,0)</f>
        <v>HP OSS</v>
      </c>
      <c r="W52" s="134" t="str">
        <f>VLOOKUP(M52,'Engineer Names'!B:E,4,0)</f>
        <v>PIC, Bengaluru</v>
      </c>
      <c r="X52" s="134" t="e">
        <f t="shared" ca="1" si="5"/>
        <v>#NUM!</v>
      </c>
    </row>
    <row r="53" spans="1:24" x14ac:dyDescent="0.35">
      <c r="A53" s="59" t="s">
        <v>804</v>
      </c>
      <c r="B53" s="59" t="s">
        <v>523</v>
      </c>
      <c r="C53" s="59" t="s">
        <v>805</v>
      </c>
      <c r="D53" s="59" t="s">
        <v>806</v>
      </c>
      <c r="E53" s="59" t="s">
        <v>523</v>
      </c>
      <c r="F53" s="59" t="s">
        <v>290</v>
      </c>
      <c r="G53" s="59" t="s">
        <v>291</v>
      </c>
      <c r="H53" s="59" t="s">
        <v>292</v>
      </c>
      <c r="I53" s="59" t="s">
        <v>293</v>
      </c>
      <c r="J53" s="59" t="s">
        <v>371</v>
      </c>
      <c r="K53" s="59" t="s">
        <v>294</v>
      </c>
      <c r="L53" s="59" t="s">
        <v>295</v>
      </c>
      <c r="M53" s="59" t="s">
        <v>96</v>
      </c>
      <c r="N53" s="59"/>
      <c r="O53" s="76">
        <v>44588.494537037041</v>
      </c>
      <c r="P53" s="76">
        <v>44610.494502314818</v>
      </c>
      <c r="Q53" s="59" t="s">
        <v>263</v>
      </c>
      <c r="R53" s="59" t="s">
        <v>369</v>
      </c>
      <c r="S53" s="59">
        <v>470770</v>
      </c>
      <c r="T53" s="134">
        <f t="shared" ca="1" si="3"/>
        <v>44613</v>
      </c>
      <c r="U53" s="135">
        <f t="shared" ca="1" si="4"/>
        <v>18</v>
      </c>
      <c r="V53" s="135" t="str">
        <f>VLOOKUP(M53,'Engineer Names'!B:C,2,0)</f>
        <v>HP OSS</v>
      </c>
      <c r="W53" s="134" t="str">
        <f>VLOOKUP(M53,'Engineer Names'!B:E,4,0)</f>
        <v>PIC, Bengaluru</v>
      </c>
      <c r="X53" s="134" t="e">
        <f t="shared" ca="1" si="5"/>
        <v>#NUM!</v>
      </c>
    </row>
    <row r="54" spans="1:24" x14ac:dyDescent="0.35">
      <c r="A54" s="59" t="s">
        <v>807</v>
      </c>
      <c r="B54" s="59" t="s">
        <v>808</v>
      </c>
      <c r="C54" s="59" t="s">
        <v>809</v>
      </c>
      <c r="D54" s="59" t="s">
        <v>810</v>
      </c>
      <c r="E54" s="59" t="s">
        <v>808</v>
      </c>
      <c r="F54" s="59" t="s">
        <v>290</v>
      </c>
      <c r="G54" s="59" t="s">
        <v>291</v>
      </c>
      <c r="H54" s="59" t="s">
        <v>292</v>
      </c>
      <c r="I54" s="59" t="s">
        <v>293</v>
      </c>
      <c r="J54" s="59" t="s">
        <v>371</v>
      </c>
      <c r="K54" s="59" t="s">
        <v>294</v>
      </c>
      <c r="L54" s="59" t="s">
        <v>295</v>
      </c>
      <c r="M54" s="59" t="s">
        <v>96</v>
      </c>
      <c r="N54" s="59"/>
      <c r="O54" s="76">
        <v>44588.515682870369</v>
      </c>
      <c r="P54" s="76">
        <v>44652.557314814818</v>
      </c>
      <c r="Q54" s="59" t="s">
        <v>263</v>
      </c>
      <c r="R54" s="59" t="s">
        <v>369</v>
      </c>
      <c r="S54" s="59">
        <v>470770</v>
      </c>
      <c r="T54" s="134">
        <f t="shared" ca="1" si="3"/>
        <v>44613</v>
      </c>
      <c r="U54" s="135">
        <f t="shared" ca="1" si="4"/>
        <v>18</v>
      </c>
      <c r="V54" s="135" t="str">
        <f>VLOOKUP(M54,'Engineer Names'!B:C,2,0)</f>
        <v>HP OSS</v>
      </c>
      <c r="W54" s="134" t="str">
        <f>VLOOKUP(M54,'Engineer Names'!B:E,4,0)</f>
        <v>PIC, Bengaluru</v>
      </c>
      <c r="X54" s="134" t="str">
        <f t="shared" ca="1" si="5"/>
        <v xml:space="preserve">39 days, 13 hours, </v>
      </c>
    </row>
    <row r="55" spans="1:24" x14ac:dyDescent="0.35">
      <c r="A55" s="59" t="s">
        <v>811</v>
      </c>
      <c r="B55" s="59" t="s">
        <v>812</v>
      </c>
      <c r="C55" s="59" t="s">
        <v>813</v>
      </c>
      <c r="D55" s="59" t="s">
        <v>814</v>
      </c>
      <c r="E55" s="59" t="s">
        <v>812</v>
      </c>
      <c r="F55" s="59" t="s">
        <v>256</v>
      </c>
      <c r="G55" s="59" t="s">
        <v>297</v>
      </c>
      <c r="H55" s="59" t="s">
        <v>298</v>
      </c>
      <c r="I55" s="59" t="s">
        <v>299</v>
      </c>
      <c r="J55" s="59" t="s">
        <v>368</v>
      </c>
      <c r="K55" s="59" t="s">
        <v>303</v>
      </c>
      <c r="L55" s="59" t="s">
        <v>51</v>
      </c>
      <c r="M55" s="59" t="s">
        <v>102</v>
      </c>
      <c r="N55" s="59"/>
      <c r="O55" s="76">
        <v>44588.526412037034</v>
      </c>
      <c r="P55" s="76">
        <v>44596.651388888888</v>
      </c>
      <c r="Q55" s="59" t="s">
        <v>263</v>
      </c>
      <c r="R55" s="59" t="s">
        <v>369</v>
      </c>
      <c r="S55" s="59">
        <v>470770</v>
      </c>
      <c r="T55" s="134">
        <f t="shared" ca="1" si="3"/>
        <v>44613</v>
      </c>
      <c r="U55" s="135">
        <f t="shared" ca="1" si="4"/>
        <v>18</v>
      </c>
      <c r="V55" s="135" t="str">
        <f>VLOOKUP(M55,'Engineer Names'!B:C,2,0)</f>
        <v>HP OSS</v>
      </c>
      <c r="W55" s="134" t="str">
        <f>VLOOKUP(M55,'Engineer Names'!B:E,4,0)</f>
        <v>PIC, Bengaluru</v>
      </c>
      <c r="X55" s="134" t="e">
        <f t="shared" ca="1" si="5"/>
        <v>#NUM!</v>
      </c>
    </row>
    <row r="56" spans="1:24" x14ac:dyDescent="0.35">
      <c r="A56" s="59" t="s">
        <v>815</v>
      </c>
      <c r="B56" s="59" t="s">
        <v>816</v>
      </c>
      <c r="C56" s="59" t="s">
        <v>817</v>
      </c>
      <c r="D56" s="59" t="s">
        <v>818</v>
      </c>
      <c r="E56" s="59" t="s">
        <v>816</v>
      </c>
      <c r="F56" s="59" t="s">
        <v>256</v>
      </c>
      <c r="G56" s="59" t="s">
        <v>297</v>
      </c>
      <c r="H56" s="59" t="s">
        <v>298</v>
      </c>
      <c r="I56" s="59" t="s">
        <v>299</v>
      </c>
      <c r="J56" s="59" t="s">
        <v>368</v>
      </c>
      <c r="K56" s="59" t="s">
        <v>303</v>
      </c>
      <c r="L56" s="59" t="s">
        <v>51</v>
      </c>
      <c r="M56" s="59" t="s">
        <v>102</v>
      </c>
      <c r="N56" s="59"/>
      <c r="O56" s="76">
        <v>44589.289606481485</v>
      </c>
      <c r="P56" s="76">
        <v>44599.458333333336</v>
      </c>
      <c r="Q56" s="59" t="s">
        <v>283</v>
      </c>
      <c r="R56" s="59" t="s">
        <v>369</v>
      </c>
      <c r="S56" s="59">
        <v>470770</v>
      </c>
      <c r="T56" s="134">
        <f t="shared" ca="1" si="3"/>
        <v>44613</v>
      </c>
      <c r="U56" s="135">
        <f t="shared" ca="1" si="4"/>
        <v>17</v>
      </c>
      <c r="V56" s="135" t="str">
        <f>VLOOKUP(M56,'Engineer Names'!B:C,2,0)</f>
        <v>HP OSS</v>
      </c>
      <c r="W56" s="134" t="str">
        <f>VLOOKUP(M56,'Engineer Names'!B:E,4,0)</f>
        <v>PIC, Bengaluru</v>
      </c>
      <c r="X56" s="134" t="e">
        <f t="shared" ca="1" si="5"/>
        <v>#NUM!</v>
      </c>
    </row>
    <row r="57" spans="1:24" x14ac:dyDescent="0.35">
      <c r="A57" s="59" t="s">
        <v>819</v>
      </c>
      <c r="B57" s="59" t="s">
        <v>820</v>
      </c>
      <c r="C57" s="59" t="s">
        <v>821</v>
      </c>
      <c r="D57" s="59" t="s">
        <v>822</v>
      </c>
      <c r="E57" s="59" t="s">
        <v>820</v>
      </c>
      <c r="F57" s="59" t="s">
        <v>256</v>
      </c>
      <c r="G57" s="59" t="s">
        <v>297</v>
      </c>
      <c r="H57" s="59" t="s">
        <v>298</v>
      </c>
      <c r="I57" s="59" t="s">
        <v>299</v>
      </c>
      <c r="J57" s="59" t="s">
        <v>368</v>
      </c>
      <c r="K57" s="59" t="s">
        <v>303</v>
      </c>
      <c r="L57" s="59" t="s">
        <v>51</v>
      </c>
      <c r="M57" s="59" t="s">
        <v>102</v>
      </c>
      <c r="N57" s="59"/>
      <c r="O57" s="76">
        <v>44589.310370370367</v>
      </c>
      <c r="P57" s="76">
        <v>44599.458333333336</v>
      </c>
      <c r="Q57" s="59" t="s">
        <v>274</v>
      </c>
      <c r="R57" s="59" t="s">
        <v>369</v>
      </c>
      <c r="S57" s="59">
        <v>470770</v>
      </c>
      <c r="T57" s="134">
        <f t="shared" ca="1" si="3"/>
        <v>44613</v>
      </c>
      <c r="U57" s="135">
        <f t="shared" ca="1" si="4"/>
        <v>17</v>
      </c>
      <c r="V57" s="135" t="str">
        <f>VLOOKUP(M57,'Engineer Names'!B:C,2,0)</f>
        <v>HP OSS</v>
      </c>
      <c r="W57" s="134" t="str">
        <f>VLOOKUP(M57,'Engineer Names'!B:E,4,0)</f>
        <v>PIC, Bengaluru</v>
      </c>
      <c r="X57" s="134" t="e">
        <f t="shared" ca="1" si="5"/>
        <v>#NUM!</v>
      </c>
    </row>
    <row r="58" spans="1:24" x14ac:dyDescent="0.35">
      <c r="A58" s="59" t="s">
        <v>823</v>
      </c>
      <c r="B58" s="59" t="s">
        <v>824</v>
      </c>
      <c r="C58" s="59" t="s">
        <v>825</v>
      </c>
      <c r="D58" s="59" t="s">
        <v>826</v>
      </c>
      <c r="E58" s="59" t="s">
        <v>824</v>
      </c>
      <c r="F58" s="59" t="s">
        <v>256</v>
      </c>
      <c r="G58" s="59" t="s">
        <v>297</v>
      </c>
      <c r="H58" s="59" t="s">
        <v>298</v>
      </c>
      <c r="I58" s="59" t="s">
        <v>299</v>
      </c>
      <c r="J58" s="59" t="s">
        <v>368</v>
      </c>
      <c r="K58" s="59" t="s">
        <v>303</v>
      </c>
      <c r="L58" s="59" t="s">
        <v>51</v>
      </c>
      <c r="M58" s="59" t="s">
        <v>102</v>
      </c>
      <c r="N58" s="59"/>
      <c r="O58" s="76">
        <v>44589.314293981479</v>
      </c>
      <c r="P58" s="76">
        <v>44599.458333333336</v>
      </c>
      <c r="Q58" s="59" t="s">
        <v>263</v>
      </c>
      <c r="R58" s="59" t="s">
        <v>369</v>
      </c>
      <c r="S58" s="59">
        <v>470770</v>
      </c>
      <c r="T58" s="134">
        <f t="shared" ca="1" si="3"/>
        <v>44613</v>
      </c>
      <c r="U58" s="135">
        <f t="shared" ca="1" si="4"/>
        <v>17</v>
      </c>
      <c r="V58" s="135" t="str">
        <f>VLOOKUP(M58,'Engineer Names'!B:C,2,0)</f>
        <v>HP OSS</v>
      </c>
      <c r="W58" s="134" t="str">
        <f>VLOOKUP(M58,'Engineer Names'!B:E,4,0)</f>
        <v>PIC, Bengaluru</v>
      </c>
      <c r="X58" s="134" t="e">
        <f t="shared" ca="1" si="5"/>
        <v>#NUM!</v>
      </c>
    </row>
    <row r="59" spans="1:24" x14ac:dyDescent="0.35">
      <c r="A59" s="59" t="s">
        <v>827</v>
      </c>
      <c r="B59" s="59" t="s">
        <v>420</v>
      </c>
      <c r="C59" s="59" t="s">
        <v>828</v>
      </c>
      <c r="D59" s="59" t="s">
        <v>829</v>
      </c>
      <c r="E59" s="59" t="s">
        <v>420</v>
      </c>
      <c r="F59" s="59" t="s">
        <v>256</v>
      </c>
      <c r="G59" s="59" t="s">
        <v>297</v>
      </c>
      <c r="H59" s="59" t="s">
        <v>298</v>
      </c>
      <c r="I59" s="59" t="s">
        <v>299</v>
      </c>
      <c r="J59" s="59" t="s">
        <v>368</v>
      </c>
      <c r="K59" s="59" t="s">
        <v>303</v>
      </c>
      <c r="L59" s="59" t="s">
        <v>51</v>
      </c>
      <c r="M59" s="59" t="s">
        <v>102</v>
      </c>
      <c r="N59" s="59"/>
      <c r="O59" s="76">
        <v>44589.319652777776</v>
      </c>
      <c r="P59" s="76">
        <v>44599.458333333336</v>
      </c>
      <c r="Q59" s="59" t="s">
        <v>263</v>
      </c>
      <c r="R59" s="59" t="s">
        <v>369</v>
      </c>
      <c r="S59" s="59">
        <v>470770</v>
      </c>
      <c r="T59" s="134">
        <f t="shared" ca="1" si="3"/>
        <v>44613</v>
      </c>
      <c r="U59" s="135">
        <f t="shared" ca="1" si="4"/>
        <v>17</v>
      </c>
      <c r="V59" s="135" t="str">
        <f>VLOOKUP(M59,'Engineer Names'!B:C,2,0)</f>
        <v>HP OSS</v>
      </c>
      <c r="W59" s="134" t="str">
        <f>VLOOKUP(M59,'Engineer Names'!B:E,4,0)</f>
        <v>PIC, Bengaluru</v>
      </c>
      <c r="X59" s="134" t="e">
        <f t="shared" ca="1" si="5"/>
        <v>#NUM!</v>
      </c>
    </row>
    <row r="60" spans="1:24" x14ac:dyDescent="0.35">
      <c r="A60" s="59" t="s">
        <v>830</v>
      </c>
      <c r="B60" s="59" t="s">
        <v>831</v>
      </c>
      <c r="C60" s="59" t="s">
        <v>832</v>
      </c>
      <c r="D60" s="59" t="s">
        <v>833</v>
      </c>
      <c r="E60" s="59" t="s">
        <v>831</v>
      </c>
      <c r="F60" s="59" t="s">
        <v>256</v>
      </c>
      <c r="G60" s="59" t="s">
        <v>297</v>
      </c>
      <c r="H60" s="59" t="s">
        <v>298</v>
      </c>
      <c r="I60" s="59" t="s">
        <v>299</v>
      </c>
      <c r="J60" s="59" t="s">
        <v>368</v>
      </c>
      <c r="K60" s="59" t="s">
        <v>303</v>
      </c>
      <c r="L60" s="59" t="s">
        <v>51</v>
      </c>
      <c r="M60" s="59" t="s">
        <v>102</v>
      </c>
      <c r="N60" s="59"/>
      <c r="O60" s="76">
        <v>44589.43240740741</v>
      </c>
      <c r="P60" s="76">
        <v>44599.557384259257</v>
      </c>
      <c r="Q60" s="59" t="s">
        <v>263</v>
      </c>
      <c r="R60" s="59" t="s">
        <v>369</v>
      </c>
      <c r="S60" s="59">
        <v>470770</v>
      </c>
      <c r="T60" s="134">
        <f t="shared" ca="1" si="3"/>
        <v>44613</v>
      </c>
      <c r="U60" s="135">
        <f t="shared" ca="1" si="4"/>
        <v>17</v>
      </c>
      <c r="V60" s="135" t="str">
        <f>VLOOKUP(M60,'Engineer Names'!B:C,2,0)</f>
        <v>HP OSS</v>
      </c>
      <c r="W60" s="134" t="str">
        <f>VLOOKUP(M60,'Engineer Names'!B:E,4,0)</f>
        <v>PIC, Bengaluru</v>
      </c>
      <c r="X60" s="134" t="e">
        <f t="shared" ca="1" si="5"/>
        <v>#NUM!</v>
      </c>
    </row>
    <row r="61" spans="1:24" x14ac:dyDescent="0.35">
      <c r="A61" s="59" t="s">
        <v>834</v>
      </c>
      <c r="B61" s="59" t="s">
        <v>512</v>
      </c>
      <c r="C61" s="59" t="s">
        <v>835</v>
      </c>
      <c r="D61" s="59" t="s">
        <v>836</v>
      </c>
      <c r="E61" s="59" t="s">
        <v>512</v>
      </c>
      <c r="F61" s="59" t="s">
        <v>256</v>
      </c>
      <c r="G61" s="59" t="s">
        <v>297</v>
      </c>
      <c r="H61" s="59" t="s">
        <v>298</v>
      </c>
      <c r="I61" s="59" t="s">
        <v>299</v>
      </c>
      <c r="J61" s="59" t="s">
        <v>368</v>
      </c>
      <c r="K61" s="59" t="s">
        <v>303</v>
      </c>
      <c r="L61" s="59" t="s">
        <v>51</v>
      </c>
      <c r="M61" s="59" t="s">
        <v>102</v>
      </c>
      <c r="N61" s="59"/>
      <c r="O61" s="76">
        <v>44589.476087962961</v>
      </c>
      <c r="P61" s="76">
        <v>44599.601064814815</v>
      </c>
      <c r="Q61" s="59" t="s">
        <v>274</v>
      </c>
      <c r="R61" s="59" t="s">
        <v>369</v>
      </c>
      <c r="S61" s="59">
        <v>470770</v>
      </c>
      <c r="T61" s="134">
        <f t="shared" ca="1" si="3"/>
        <v>44613</v>
      </c>
      <c r="U61" s="135">
        <f t="shared" ca="1" si="4"/>
        <v>17</v>
      </c>
      <c r="V61" s="135" t="str">
        <f>VLOOKUP(M61,'Engineer Names'!B:C,2,0)</f>
        <v>HP OSS</v>
      </c>
      <c r="W61" s="134" t="str">
        <f>VLOOKUP(M61,'Engineer Names'!B:E,4,0)</f>
        <v>PIC, Bengaluru</v>
      </c>
      <c r="X61" s="134" t="e">
        <f t="shared" ca="1" si="5"/>
        <v>#NUM!</v>
      </c>
    </row>
    <row r="62" spans="1:24" x14ac:dyDescent="0.35">
      <c r="A62" s="59" t="s">
        <v>837</v>
      </c>
      <c r="B62" s="59" t="s">
        <v>838</v>
      </c>
      <c r="C62" s="59" t="s">
        <v>839</v>
      </c>
      <c r="D62" s="59" t="s">
        <v>840</v>
      </c>
      <c r="E62" s="59" t="s">
        <v>838</v>
      </c>
      <c r="F62" s="59" t="s">
        <v>290</v>
      </c>
      <c r="G62" s="59" t="s">
        <v>291</v>
      </c>
      <c r="H62" s="59" t="s">
        <v>292</v>
      </c>
      <c r="I62" s="59" t="s">
        <v>293</v>
      </c>
      <c r="J62" s="59" t="s">
        <v>371</v>
      </c>
      <c r="K62" s="59" t="s">
        <v>294</v>
      </c>
      <c r="L62" s="59" t="s">
        <v>295</v>
      </c>
      <c r="M62" s="59" t="s">
        <v>96</v>
      </c>
      <c r="N62" s="59"/>
      <c r="O62" s="76">
        <v>44589.516504629632</v>
      </c>
      <c r="P62" s="76">
        <v>44603.516458333332</v>
      </c>
      <c r="Q62" s="59" t="s">
        <v>263</v>
      </c>
      <c r="R62" s="59" t="s">
        <v>369</v>
      </c>
      <c r="S62" s="59">
        <v>470770</v>
      </c>
      <c r="T62" s="134">
        <f t="shared" ca="1" si="3"/>
        <v>44613</v>
      </c>
      <c r="U62" s="135">
        <f t="shared" ca="1" si="4"/>
        <v>17</v>
      </c>
      <c r="V62" s="135" t="str">
        <f>VLOOKUP(M62,'Engineer Names'!B:C,2,0)</f>
        <v>HP OSS</v>
      </c>
      <c r="W62" s="134" t="str">
        <f>VLOOKUP(M62,'Engineer Names'!B:E,4,0)</f>
        <v>PIC, Bengaluru</v>
      </c>
      <c r="X62" s="134" t="e">
        <f t="shared" ca="1" si="5"/>
        <v>#NUM!</v>
      </c>
    </row>
    <row r="63" spans="1:24" x14ac:dyDescent="0.35">
      <c r="A63" s="59" t="s">
        <v>841</v>
      </c>
      <c r="B63" s="59" t="s">
        <v>842</v>
      </c>
      <c r="C63" s="59" t="s">
        <v>843</v>
      </c>
      <c r="D63" s="59" t="s">
        <v>844</v>
      </c>
      <c r="E63" s="59" t="s">
        <v>845</v>
      </c>
      <c r="F63" s="59" t="s">
        <v>256</v>
      </c>
      <c r="G63" s="59" t="s">
        <v>297</v>
      </c>
      <c r="H63" s="59" t="s">
        <v>567</v>
      </c>
      <c r="I63" s="59" t="s">
        <v>567</v>
      </c>
      <c r="J63" s="59" t="s">
        <v>368</v>
      </c>
      <c r="K63" s="59" t="s">
        <v>303</v>
      </c>
      <c r="L63" s="59"/>
      <c r="M63" s="59"/>
      <c r="N63" s="59"/>
      <c r="O63" s="76">
        <v>44589.598252314812</v>
      </c>
      <c r="P63" s="76">
        <v>44600.598229166666</v>
      </c>
      <c r="Q63" s="59" t="s">
        <v>263</v>
      </c>
      <c r="R63" s="59" t="s">
        <v>369</v>
      </c>
      <c r="S63" s="59">
        <v>470770</v>
      </c>
      <c r="T63" s="134">
        <f t="shared" ca="1" si="3"/>
        <v>44613</v>
      </c>
      <c r="U63" s="135">
        <f t="shared" ca="1" si="4"/>
        <v>17</v>
      </c>
      <c r="V63" s="135" t="e">
        <f>VLOOKUP(M63,'Engineer Names'!B:C,2,0)</f>
        <v>#N/A</v>
      </c>
      <c r="W63" s="134" t="e">
        <f>VLOOKUP(M63,'Engineer Names'!B:E,4,0)</f>
        <v>#N/A</v>
      </c>
      <c r="X63" s="134" t="e">
        <f t="shared" ca="1" si="5"/>
        <v>#NUM!</v>
      </c>
    </row>
    <row r="64" spans="1:24" x14ac:dyDescent="0.35">
      <c r="A64" s="59" t="s">
        <v>846</v>
      </c>
      <c r="B64" s="59" t="s">
        <v>528</v>
      </c>
      <c r="C64" s="59" t="s">
        <v>847</v>
      </c>
      <c r="D64" s="59" t="s">
        <v>848</v>
      </c>
      <c r="E64" s="59" t="s">
        <v>528</v>
      </c>
      <c r="F64" s="59" t="s">
        <v>284</v>
      </c>
      <c r="G64" s="59" t="s">
        <v>285</v>
      </c>
      <c r="H64" s="59" t="s">
        <v>321</v>
      </c>
      <c r="I64" s="59" t="s">
        <v>287</v>
      </c>
      <c r="J64" s="59" t="s">
        <v>368</v>
      </c>
      <c r="K64" s="59" t="s">
        <v>294</v>
      </c>
      <c r="L64" s="59" t="s">
        <v>246</v>
      </c>
      <c r="M64" s="59" t="s">
        <v>243</v>
      </c>
      <c r="N64" s="59"/>
      <c r="O64" s="76">
        <v>44589.701435185183</v>
      </c>
      <c r="P64" s="76">
        <v>44600.701388888891</v>
      </c>
      <c r="Q64" s="59" t="s">
        <v>356</v>
      </c>
      <c r="R64" s="59" t="s">
        <v>369</v>
      </c>
      <c r="S64" s="59">
        <v>474053</v>
      </c>
      <c r="T64" s="134">
        <f t="shared" ca="1" si="3"/>
        <v>44613</v>
      </c>
      <c r="U64" s="135">
        <f t="shared" ca="1" si="4"/>
        <v>17</v>
      </c>
      <c r="V64" s="135" t="str">
        <f>VLOOKUP(M64,'Engineer Names'!B:C,2,0)</f>
        <v>HP OSS</v>
      </c>
      <c r="W64" s="134" t="str">
        <f>VLOOKUP(M64,'Engineer Names'!B:E,4,0)</f>
        <v>Pune</v>
      </c>
      <c r="X64" s="134" t="e">
        <f t="shared" ca="1" si="5"/>
        <v>#NUM!</v>
      </c>
    </row>
    <row r="65" spans="1:24" x14ac:dyDescent="0.35">
      <c r="A65" s="59" t="s">
        <v>849</v>
      </c>
      <c r="B65" s="59" t="s">
        <v>528</v>
      </c>
      <c r="C65" s="59" t="s">
        <v>850</v>
      </c>
      <c r="D65" s="59" t="s">
        <v>851</v>
      </c>
      <c r="E65" s="59" t="s">
        <v>528</v>
      </c>
      <c r="F65" s="59" t="s">
        <v>284</v>
      </c>
      <c r="G65" s="59" t="s">
        <v>285</v>
      </c>
      <c r="H65" s="59" t="s">
        <v>321</v>
      </c>
      <c r="I65" s="59" t="s">
        <v>287</v>
      </c>
      <c r="J65" s="59" t="s">
        <v>368</v>
      </c>
      <c r="K65" s="59" t="s">
        <v>294</v>
      </c>
      <c r="L65" s="59" t="s">
        <v>246</v>
      </c>
      <c r="M65" s="59" t="s">
        <v>243</v>
      </c>
      <c r="N65" s="59"/>
      <c r="O65" s="76">
        <v>44590.482986111114</v>
      </c>
      <c r="P65" s="76">
        <v>44601</v>
      </c>
      <c r="Q65" s="59" t="s">
        <v>356</v>
      </c>
      <c r="R65" s="59" t="s">
        <v>369</v>
      </c>
      <c r="S65" s="59">
        <v>474053</v>
      </c>
      <c r="T65" s="134">
        <f t="shared" ca="1" si="3"/>
        <v>44613</v>
      </c>
      <c r="U65" s="135">
        <f t="shared" ca="1" si="4"/>
        <v>16</v>
      </c>
      <c r="V65" s="135" t="str">
        <f>VLOOKUP(M65,'Engineer Names'!B:C,2,0)</f>
        <v>HP OSS</v>
      </c>
      <c r="W65" s="134" t="str">
        <f>VLOOKUP(M65,'Engineer Names'!B:E,4,0)</f>
        <v>Pune</v>
      </c>
      <c r="X65" s="134" t="e">
        <f t="shared" ca="1" si="5"/>
        <v>#NUM!</v>
      </c>
    </row>
    <row r="66" spans="1:24" x14ac:dyDescent="0.35">
      <c r="A66" s="59" t="s">
        <v>852</v>
      </c>
      <c r="B66" s="59" t="s">
        <v>528</v>
      </c>
      <c r="C66" s="59" t="s">
        <v>853</v>
      </c>
      <c r="D66" s="59" t="s">
        <v>854</v>
      </c>
      <c r="E66" s="59" t="s">
        <v>528</v>
      </c>
      <c r="F66" s="59" t="s">
        <v>284</v>
      </c>
      <c r="G66" s="59" t="s">
        <v>285</v>
      </c>
      <c r="H66" s="59" t="s">
        <v>321</v>
      </c>
      <c r="I66" s="59" t="s">
        <v>287</v>
      </c>
      <c r="J66" s="59" t="s">
        <v>368</v>
      </c>
      <c r="K66" s="59" t="s">
        <v>294</v>
      </c>
      <c r="L66" s="59" t="s">
        <v>246</v>
      </c>
      <c r="M66" s="59" t="s">
        <v>243</v>
      </c>
      <c r="N66" s="59"/>
      <c r="O66" s="76">
        <v>44590.55667824074</v>
      </c>
      <c r="P66" s="76">
        <v>44601</v>
      </c>
      <c r="Q66" s="59" t="s">
        <v>356</v>
      </c>
      <c r="R66" s="59" t="s">
        <v>369</v>
      </c>
      <c r="S66" s="59">
        <v>474053</v>
      </c>
      <c r="T66" s="134">
        <f t="shared" ref="T66:T97" ca="1" si="6">TODAY()</f>
        <v>44613</v>
      </c>
      <c r="U66" s="135">
        <f t="shared" ref="U66:U97" ca="1" si="7">NETWORKDAYS(O66,T66,2)</f>
        <v>16</v>
      </c>
      <c r="V66" s="135" t="str">
        <f>VLOOKUP(M66,'Engineer Names'!B:C,2,0)</f>
        <v>HP OSS</v>
      </c>
      <c r="W66" s="134" t="str">
        <f>VLOOKUP(M66,'Engineer Names'!B:E,4,0)</f>
        <v>Pune</v>
      </c>
      <c r="X66" s="134" t="e">
        <f t="shared" ref="X66:X97" ca="1" si="8">INT(P66-T66) &amp; " days, " &amp; HOUR(P66-T66) &amp; " hours, "</f>
        <v>#NUM!</v>
      </c>
    </row>
    <row r="67" spans="1:24" x14ac:dyDescent="0.35">
      <c r="A67" s="59" t="s">
        <v>855</v>
      </c>
      <c r="B67" s="59" t="s">
        <v>528</v>
      </c>
      <c r="C67" s="59" t="s">
        <v>856</v>
      </c>
      <c r="D67" s="59" t="s">
        <v>857</v>
      </c>
      <c r="E67" s="59" t="s">
        <v>528</v>
      </c>
      <c r="F67" s="59" t="s">
        <v>284</v>
      </c>
      <c r="G67" s="59" t="s">
        <v>285</v>
      </c>
      <c r="H67" s="59" t="s">
        <v>321</v>
      </c>
      <c r="I67" s="59" t="s">
        <v>287</v>
      </c>
      <c r="J67" s="59" t="s">
        <v>368</v>
      </c>
      <c r="K67" s="59" t="s">
        <v>294</v>
      </c>
      <c r="L67" s="59" t="s">
        <v>246</v>
      </c>
      <c r="M67" s="59" t="s">
        <v>243</v>
      </c>
      <c r="N67" s="59"/>
      <c r="O67" s="76">
        <v>44590.558171296296</v>
      </c>
      <c r="P67" s="76">
        <v>44601</v>
      </c>
      <c r="Q67" s="59" t="s">
        <v>356</v>
      </c>
      <c r="R67" s="59" t="s">
        <v>369</v>
      </c>
      <c r="S67" s="59">
        <v>474053</v>
      </c>
      <c r="T67" s="134">
        <f t="shared" ca="1" si="6"/>
        <v>44613</v>
      </c>
      <c r="U67" s="135">
        <f t="shared" ca="1" si="7"/>
        <v>16</v>
      </c>
      <c r="V67" s="135" t="str">
        <f>VLOOKUP(M67,'Engineer Names'!B:C,2,0)</f>
        <v>HP OSS</v>
      </c>
      <c r="W67" s="134" t="str">
        <f>VLOOKUP(M67,'Engineer Names'!B:E,4,0)</f>
        <v>Pune</v>
      </c>
      <c r="X67" s="134" t="e">
        <f t="shared" ca="1" si="8"/>
        <v>#NUM!</v>
      </c>
    </row>
    <row r="68" spans="1:24" x14ac:dyDescent="0.35">
      <c r="A68" s="59" t="s">
        <v>858</v>
      </c>
      <c r="B68" s="59" t="s">
        <v>528</v>
      </c>
      <c r="C68" s="59" t="s">
        <v>859</v>
      </c>
      <c r="D68" s="59" t="s">
        <v>860</v>
      </c>
      <c r="E68" s="59" t="s">
        <v>528</v>
      </c>
      <c r="F68" s="59" t="s">
        <v>284</v>
      </c>
      <c r="G68" s="59" t="s">
        <v>285</v>
      </c>
      <c r="H68" s="59" t="s">
        <v>321</v>
      </c>
      <c r="I68" s="59" t="s">
        <v>287</v>
      </c>
      <c r="J68" s="59" t="s">
        <v>368</v>
      </c>
      <c r="K68" s="59" t="s">
        <v>294</v>
      </c>
      <c r="L68" s="59" t="s">
        <v>246</v>
      </c>
      <c r="M68" s="59" t="s">
        <v>243</v>
      </c>
      <c r="N68" s="59"/>
      <c r="O68" s="76">
        <v>44590.5625</v>
      </c>
      <c r="P68" s="76">
        <v>44601</v>
      </c>
      <c r="Q68" s="59" t="s">
        <v>356</v>
      </c>
      <c r="R68" s="59" t="s">
        <v>369</v>
      </c>
      <c r="S68" s="59">
        <v>474053</v>
      </c>
      <c r="T68" s="134">
        <f t="shared" ca="1" si="6"/>
        <v>44613</v>
      </c>
      <c r="U68" s="135">
        <f t="shared" ca="1" si="7"/>
        <v>16</v>
      </c>
      <c r="V68" s="135" t="str">
        <f>VLOOKUP(M68,'Engineer Names'!B:C,2,0)</f>
        <v>HP OSS</v>
      </c>
      <c r="W68" s="134" t="str">
        <f>VLOOKUP(M68,'Engineer Names'!B:E,4,0)</f>
        <v>Pune</v>
      </c>
      <c r="X68" s="134" t="e">
        <f t="shared" ca="1" si="8"/>
        <v>#NUM!</v>
      </c>
    </row>
    <row r="69" spans="1:24" x14ac:dyDescent="0.35">
      <c r="A69" s="59" t="s">
        <v>861</v>
      </c>
      <c r="B69" s="59" t="s">
        <v>351</v>
      </c>
      <c r="C69" s="59" t="s">
        <v>862</v>
      </c>
      <c r="D69" s="59" t="s">
        <v>863</v>
      </c>
      <c r="E69" s="59" t="s">
        <v>351</v>
      </c>
      <c r="F69" s="59" t="s">
        <v>256</v>
      </c>
      <c r="G69" s="59" t="s">
        <v>297</v>
      </c>
      <c r="H69" s="59" t="s">
        <v>298</v>
      </c>
      <c r="I69" s="59" t="s">
        <v>299</v>
      </c>
      <c r="J69" s="59" t="s">
        <v>368</v>
      </c>
      <c r="K69" s="59" t="s">
        <v>303</v>
      </c>
      <c r="L69" s="59" t="s">
        <v>51</v>
      </c>
      <c r="M69" s="59" t="s">
        <v>102</v>
      </c>
      <c r="N69" s="59"/>
      <c r="O69" s="76">
        <v>44592.255300925928</v>
      </c>
      <c r="P69" s="76">
        <v>44600.458333333336</v>
      </c>
      <c r="Q69" s="59" t="s">
        <v>263</v>
      </c>
      <c r="R69" s="59" t="s">
        <v>369</v>
      </c>
      <c r="S69" s="59">
        <v>470770</v>
      </c>
      <c r="T69" s="134">
        <f t="shared" ca="1" si="6"/>
        <v>44613</v>
      </c>
      <c r="U69" s="135">
        <f t="shared" ca="1" si="7"/>
        <v>16</v>
      </c>
      <c r="V69" s="135" t="str">
        <f>VLOOKUP(M69,'Engineer Names'!B:C,2,0)</f>
        <v>HP OSS</v>
      </c>
      <c r="W69" s="134" t="str">
        <f>VLOOKUP(M69,'Engineer Names'!B:E,4,0)</f>
        <v>PIC, Bengaluru</v>
      </c>
      <c r="X69" s="134" t="e">
        <f t="shared" ca="1" si="8"/>
        <v>#NUM!</v>
      </c>
    </row>
    <row r="70" spans="1:24" x14ac:dyDescent="0.35">
      <c r="A70" s="59" t="s">
        <v>864</v>
      </c>
      <c r="B70" s="59" t="s">
        <v>865</v>
      </c>
      <c r="C70" s="59" t="s">
        <v>866</v>
      </c>
      <c r="D70" s="59" t="s">
        <v>867</v>
      </c>
      <c r="E70" s="59" t="s">
        <v>865</v>
      </c>
      <c r="F70" s="59" t="s">
        <v>256</v>
      </c>
      <c r="G70" s="59" t="s">
        <v>297</v>
      </c>
      <c r="H70" s="59" t="s">
        <v>298</v>
      </c>
      <c r="I70" s="59" t="s">
        <v>299</v>
      </c>
      <c r="J70" s="59" t="s">
        <v>368</v>
      </c>
      <c r="K70" s="59" t="s">
        <v>303</v>
      </c>
      <c r="L70" s="59" t="s">
        <v>51</v>
      </c>
      <c r="M70" s="59" t="s">
        <v>102</v>
      </c>
      <c r="N70" s="59"/>
      <c r="O70" s="76">
        <v>44592.258125</v>
      </c>
      <c r="P70" s="76">
        <v>44600.458333333336</v>
      </c>
      <c r="Q70" s="59" t="s">
        <v>263</v>
      </c>
      <c r="R70" s="59" t="s">
        <v>369</v>
      </c>
      <c r="S70" s="59">
        <v>470770</v>
      </c>
      <c r="T70" s="134">
        <f t="shared" ca="1" si="6"/>
        <v>44613</v>
      </c>
      <c r="U70" s="135">
        <f t="shared" ca="1" si="7"/>
        <v>16</v>
      </c>
      <c r="V70" s="135" t="str">
        <f>VLOOKUP(M70,'Engineer Names'!B:C,2,0)</f>
        <v>HP OSS</v>
      </c>
      <c r="W70" s="134" t="str">
        <f>VLOOKUP(M70,'Engineer Names'!B:E,4,0)</f>
        <v>PIC, Bengaluru</v>
      </c>
      <c r="X70" s="134" t="e">
        <f t="shared" ca="1" si="8"/>
        <v>#NUM!</v>
      </c>
    </row>
    <row r="71" spans="1:24" x14ac:dyDescent="0.35">
      <c r="A71" s="59" t="s">
        <v>868</v>
      </c>
      <c r="B71" s="59" t="s">
        <v>869</v>
      </c>
      <c r="C71" s="59" t="s">
        <v>870</v>
      </c>
      <c r="D71" s="59" t="s">
        <v>871</v>
      </c>
      <c r="E71" s="59" t="s">
        <v>869</v>
      </c>
      <c r="F71" s="59" t="s">
        <v>290</v>
      </c>
      <c r="G71" s="59" t="s">
        <v>291</v>
      </c>
      <c r="H71" s="59" t="s">
        <v>292</v>
      </c>
      <c r="I71" s="59" t="s">
        <v>293</v>
      </c>
      <c r="J71" s="59" t="s">
        <v>371</v>
      </c>
      <c r="K71" s="59" t="s">
        <v>294</v>
      </c>
      <c r="L71" s="59" t="s">
        <v>295</v>
      </c>
      <c r="M71" s="59" t="s">
        <v>96</v>
      </c>
      <c r="N71" s="59"/>
      <c r="O71" s="76">
        <v>44592.26116898148</v>
      </c>
      <c r="P71" s="76">
        <v>44620.261122685188</v>
      </c>
      <c r="Q71" s="59" t="s">
        <v>263</v>
      </c>
      <c r="R71" s="59" t="s">
        <v>369</v>
      </c>
      <c r="S71" s="59">
        <v>470770</v>
      </c>
      <c r="T71" s="134">
        <f t="shared" ca="1" si="6"/>
        <v>44613</v>
      </c>
      <c r="U71" s="135">
        <f t="shared" ca="1" si="7"/>
        <v>16</v>
      </c>
      <c r="V71" s="135" t="str">
        <f>VLOOKUP(M71,'Engineer Names'!B:C,2,0)</f>
        <v>HP OSS</v>
      </c>
      <c r="W71" s="134" t="str">
        <f>VLOOKUP(M71,'Engineer Names'!B:E,4,0)</f>
        <v>PIC, Bengaluru</v>
      </c>
      <c r="X71" s="134" t="str">
        <f t="shared" ca="1" si="8"/>
        <v xml:space="preserve">7 days, 6 hours, </v>
      </c>
    </row>
    <row r="72" spans="1:24" x14ac:dyDescent="0.35">
      <c r="A72" s="59" t="s">
        <v>872</v>
      </c>
      <c r="B72" s="59" t="s">
        <v>873</v>
      </c>
      <c r="C72" s="59" t="s">
        <v>874</v>
      </c>
      <c r="D72" s="59" t="s">
        <v>875</v>
      </c>
      <c r="E72" s="59" t="s">
        <v>873</v>
      </c>
      <c r="F72" s="59" t="s">
        <v>290</v>
      </c>
      <c r="G72" s="59" t="s">
        <v>291</v>
      </c>
      <c r="H72" s="59" t="s">
        <v>292</v>
      </c>
      <c r="I72" s="59" t="s">
        <v>293</v>
      </c>
      <c r="J72" s="59" t="s">
        <v>371</v>
      </c>
      <c r="K72" s="59" t="s">
        <v>294</v>
      </c>
      <c r="L72" s="59" t="s">
        <v>295</v>
      </c>
      <c r="M72" s="59" t="s">
        <v>96</v>
      </c>
      <c r="N72" s="59"/>
      <c r="O72" s="76">
        <v>44592.290613425925</v>
      </c>
      <c r="P72" s="76">
        <v>44617.290567129632</v>
      </c>
      <c r="Q72" s="59" t="s">
        <v>263</v>
      </c>
      <c r="R72" s="59" t="s">
        <v>369</v>
      </c>
      <c r="S72" s="59">
        <v>470770</v>
      </c>
      <c r="T72" s="134">
        <f t="shared" ca="1" si="6"/>
        <v>44613</v>
      </c>
      <c r="U72" s="135">
        <f t="shared" ca="1" si="7"/>
        <v>16</v>
      </c>
      <c r="V72" s="135" t="str">
        <f>VLOOKUP(M72,'Engineer Names'!B:C,2,0)</f>
        <v>HP OSS</v>
      </c>
      <c r="W72" s="134" t="str">
        <f>VLOOKUP(M72,'Engineer Names'!B:E,4,0)</f>
        <v>PIC, Bengaluru</v>
      </c>
      <c r="X72" s="134" t="str">
        <f t="shared" ca="1" si="8"/>
        <v xml:space="preserve">4 days, 6 hours, </v>
      </c>
    </row>
    <row r="73" spans="1:24" x14ac:dyDescent="0.35">
      <c r="A73" s="59" t="s">
        <v>876</v>
      </c>
      <c r="B73" s="59" t="s">
        <v>877</v>
      </c>
      <c r="C73" s="59" t="s">
        <v>878</v>
      </c>
      <c r="D73" s="59" t="s">
        <v>879</v>
      </c>
      <c r="E73" s="59" t="s">
        <v>877</v>
      </c>
      <c r="F73" s="59" t="s">
        <v>256</v>
      </c>
      <c r="G73" s="59" t="s">
        <v>297</v>
      </c>
      <c r="H73" s="59" t="s">
        <v>298</v>
      </c>
      <c r="I73" s="59" t="s">
        <v>299</v>
      </c>
      <c r="J73" s="59" t="s">
        <v>368</v>
      </c>
      <c r="K73" s="59" t="s">
        <v>303</v>
      </c>
      <c r="L73" s="59" t="s">
        <v>51</v>
      </c>
      <c r="M73" s="59" t="s">
        <v>102</v>
      </c>
      <c r="N73" s="59"/>
      <c r="O73" s="76">
        <v>44592.526435185187</v>
      </c>
      <c r="P73" s="76">
        <v>44600.651412037034</v>
      </c>
      <c r="Q73" s="59" t="s">
        <v>263</v>
      </c>
      <c r="R73" s="59" t="s">
        <v>369</v>
      </c>
      <c r="S73" s="59">
        <v>470770</v>
      </c>
      <c r="T73" s="134">
        <f t="shared" ca="1" si="6"/>
        <v>44613</v>
      </c>
      <c r="U73" s="135">
        <f t="shared" ca="1" si="7"/>
        <v>16</v>
      </c>
      <c r="V73" s="135" t="str">
        <f>VLOOKUP(M73,'Engineer Names'!B:C,2,0)</f>
        <v>HP OSS</v>
      </c>
      <c r="W73" s="134" t="str">
        <f>VLOOKUP(M73,'Engineer Names'!B:E,4,0)</f>
        <v>PIC, Bengaluru</v>
      </c>
      <c r="X73" s="134" t="e">
        <f t="shared" ca="1" si="8"/>
        <v>#NUM!</v>
      </c>
    </row>
    <row r="74" spans="1:24" x14ac:dyDescent="0.35">
      <c r="A74" s="59" t="s">
        <v>880</v>
      </c>
      <c r="B74" s="59" t="s">
        <v>881</v>
      </c>
      <c r="C74" s="59" t="s">
        <v>882</v>
      </c>
      <c r="D74" s="59" t="s">
        <v>883</v>
      </c>
      <c r="E74" s="59" t="s">
        <v>881</v>
      </c>
      <c r="F74" s="59" t="s">
        <v>256</v>
      </c>
      <c r="G74" s="59" t="s">
        <v>297</v>
      </c>
      <c r="H74" s="59" t="s">
        <v>298</v>
      </c>
      <c r="I74" s="59" t="s">
        <v>299</v>
      </c>
      <c r="J74" s="59" t="s">
        <v>368</v>
      </c>
      <c r="K74" s="59" t="s">
        <v>303</v>
      </c>
      <c r="L74" s="59" t="s">
        <v>51</v>
      </c>
      <c r="M74" s="59" t="s">
        <v>102</v>
      </c>
      <c r="N74" s="59"/>
      <c r="O74" s="76">
        <v>44592.543634259258</v>
      </c>
      <c r="P74" s="76">
        <v>44600.668599537035</v>
      </c>
      <c r="Q74" s="59" t="s">
        <v>263</v>
      </c>
      <c r="R74" s="59" t="s">
        <v>369</v>
      </c>
      <c r="S74" s="59">
        <v>470770</v>
      </c>
      <c r="T74" s="134">
        <f t="shared" ca="1" si="6"/>
        <v>44613</v>
      </c>
      <c r="U74" s="135">
        <f t="shared" ca="1" si="7"/>
        <v>16</v>
      </c>
      <c r="V74" s="135" t="str">
        <f>VLOOKUP(M74,'Engineer Names'!B:C,2,0)</f>
        <v>HP OSS</v>
      </c>
      <c r="W74" s="134" t="str">
        <f>VLOOKUP(M74,'Engineer Names'!B:E,4,0)</f>
        <v>PIC, Bengaluru</v>
      </c>
      <c r="X74" s="134" t="e">
        <f t="shared" ca="1" si="8"/>
        <v>#NUM!</v>
      </c>
    </row>
    <row r="75" spans="1:24" x14ac:dyDescent="0.35">
      <c r="A75" s="59" t="s">
        <v>884</v>
      </c>
      <c r="B75" s="59" t="s">
        <v>355</v>
      </c>
      <c r="C75" s="59" t="s">
        <v>885</v>
      </c>
      <c r="D75" s="59" t="s">
        <v>886</v>
      </c>
      <c r="E75" s="59" t="s">
        <v>355</v>
      </c>
      <c r="F75" s="59" t="s">
        <v>256</v>
      </c>
      <c r="G75" s="59" t="s">
        <v>297</v>
      </c>
      <c r="H75" s="59" t="s">
        <v>298</v>
      </c>
      <c r="I75" s="59" t="s">
        <v>299</v>
      </c>
      <c r="J75" s="59" t="s">
        <v>368</v>
      </c>
      <c r="K75" s="59" t="s">
        <v>303</v>
      </c>
      <c r="L75" s="59" t="s">
        <v>51</v>
      </c>
      <c r="M75" s="59" t="s">
        <v>102</v>
      </c>
      <c r="N75" s="59"/>
      <c r="O75" s="76">
        <v>44592.592986111114</v>
      </c>
      <c r="P75" s="76">
        <v>44600.717962962961</v>
      </c>
      <c r="Q75" s="59" t="s">
        <v>263</v>
      </c>
      <c r="R75" s="59" t="s">
        <v>369</v>
      </c>
      <c r="S75" s="59">
        <v>470770</v>
      </c>
      <c r="T75" s="134">
        <f t="shared" ca="1" si="6"/>
        <v>44613</v>
      </c>
      <c r="U75" s="135">
        <f t="shared" ca="1" si="7"/>
        <v>16</v>
      </c>
      <c r="V75" s="135" t="str">
        <f>VLOOKUP(M75,'Engineer Names'!B:C,2,0)</f>
        <v>HP OSS</v>
      </c>
      <c r="W75" s="134" t="str">
        <f>VLOOKUP(M75,'Engineer Names'!B:E,4,0)</f>
        <v>PIC, Bengaluru</v>
      </c>
      <c r="X75" s="134" t="e">
        <f t="shared" ca="1" si="8"/>
        <v>#NUM!</v>
      </c>
    </row>
    <row r="76" spans="1:24" x14ac:dyDescent="0.35">
      <c r="A76" s="59" t="s">
        <v>887</v>
      </c>
      <c r="B76" s="59" t="s">
        <v>336</v>
      </c>
      <c r="C76" s="59" t="s">
        <v>888</v>
      </c>
      <c r="D76" s="59" t="s">
        <v>889</v>
      </c>
      <c r="E76" s="59" t="s">
        <v>336</v>
      </c>
      <c r="F76" s="59" t="s">
        <v>256</v>
      </c>
      <c r="G76" s="59" t="s">
        <v>297</v>
      </c>
      <c r="H76" s="59" t="s">
        <v>298</v>
      </c>
      <c r="I76" s="59" t="s">
        <v>299</v>
      </c>
      <c r="J76" s="59" t="s">
        <v>368</v>
      </c>
      <c r="K76" s="59" t="s">
        <v>303</v>
      </c>
      <c r="L76" s="59" t="s">
        <v>51</v>
      </c>
      <c r="M76" s="59" t="s">
        <v>102</v>
      </c>
      <c r="N76" s="59"/>
      <c r="O76" s="76">
        <v>44592.647037037037</v>
      </c>
      <c r="P76" s="76">
        <v>44601.355347222219</v>
      </c>
      <c r="Q76" s="59" t="s">
        <v>263</v>
      </c>
      <c r="R76" s="59" t="s">
        <v>369</v>
      </c>
      <c r="S76" s="59">
        <v>470770</v>
      </c>
      <c r="T76" s="134">
        <f t="shared" ca="1" si="6"/>
        <v>44613</v>
      </c>
      <c r="U76" s="135">
        <f t="shared" ca="1" si="7"/>
        <v>16</v>
      </c>
      <c r="V76" s="135" t="str">
        <f>VLOOKUP(M76,'Engineer Names'!B:C,2,0)</f>
        <v>HP OSS</v>
      </c>
      <c r="W76" s="134" t="str">
        <f>VLOOKUP(M76,'Engineer Names'!B:E,4,0)</f>
        <v>PIC, Bengaluru</v>
      </c>
      <c r="X76" s="134" t="e">
        <f t="shared" ca="1" si="8"/>
        <v>#NUM!</v>
      </c>
    </row>
    <row r="77" spans="1:24" x14ac:dyDescent="0.35">
      <c r="A77" s="59" t="s">
        <v>890</v>
      </c>
      <c r="B77" s="59" t="s">
        <v>891</v>
      </c>
      <c r="C77" s="59" t="s">
        <v>892</v>
      </c>
      <c r="D77" s="59" t="s">
        <v>893</v>
      </c>
      <c r="E77" s="59" t="s">
        <v>891</v>
      </c>
      <c r="F77" s="59" t="s">
        <v>290</v>
      </c>
      <c r="G77" s="59" t="s">
        <v>291</v>
      </c>
      <c r="H77" s="59" t="s">
        <v>292</v>
      </c>
      <c r="I77" s="59" t="s">
        <v>293</v>
      </c>
      <c r="J77" s="59" t="s">
        <v>371</v>
      </c>
      <c r="K77" s="59" t="s">
        <v>294</v>
      </c>
      <c r="L77" s="59" t="s">
        <v>295</v>
      </c>
      <c r="M77" s="59" t="s">
        <v>96</v>
      </c>
      <c r="N77" s="59"/>
      <c r="O77" s="76">
        <v>44592.665868055556</v>
      </c>
      <c r="P77" s="76">
        <v>44657.707488425927</v>
      </c>
      <c r="Q77" s="59" t="s">
        <v>274</v>
      </c>
      <c r="R77" s="59" t="s">
        <v>369</v>
      </c>
      <c r="S77" s="59">
        <v>470770</v>
      </c>
      <c r="T77" s="134">
        <f t="shared" ca="1" si="6"/>
        <v>44613</v>
      </c>
      <c r="U77" s="135">
        <f t="shared" ca="1" si="7"/>
        <v>16</v>
      </c>
      <c r="V77" s="135" t="str">
        <f>VLOOKUP(M77,'Engineer Names'!B:C,2,0)</f>
        <v>HP OSS</v>
      </c>
      <c r="W77" s="134" t="str">
        <f>VLOOKUP(M77,'Engineer Names'!B:E,4,0)</f>
        <v>PIC, Bengaluru</v>
      </c>
      <c r="X77" s="134" t="str">
        <f t="shared" ca="1" si="8"/>
        <v xml:space="preserve">44 days, 16 hours, </v>
      </c>
    </row>
    <row r="78" spans="1:24" x14ac:dyDescent="0.35">
      <c r="A78" s="59" t="s">
        <v>894</v>
      </c>
      <c r="B78" s="59" t="s">
        <v>895</v>
      </c>
      <c r="C78" s="59" t="s">
        <v>896</v>
      </c>
      <c r="D78" s="59" t="s">
        <v>897</v>
      </c>
      <c r="E78" s="59" t="s">
        <v>895</v>
      </c>
      <c r="F78" s="59" t="s">
        <v>256</v>
      </c>
      <c r="G78" s="59" t="s">
        <v>297</v>
      </c>
      <c r="H78" s="59" t="s">
        <v>298</v>
      </c>
      <c r="I78" s="59" t="s">
        <v>299</v>
      </c>
      <c r="J78" s="59" t="s">
        <v>368</v>
      </c>
      <c r="K78" s="59" t="s">
        <v>303</v>
      </c>
      <c r="L78" s="59" t="s">
        <v>51</v>
      </c>
      <c r="M78" s="59" t="s">
        <v>102</v>
      </c>
      <c r="N78" s="59"/>
      <c r="O78" s="76">
        <v>44593.308240740742</v>
      </c>
      <c r="P78" s="76">
        <v>44601.458333333336</v>
      </c>
      <c r="Q78" s="59" t="s">
        <v>274</v>
      </c>
      <c r="R78" s="59" t="s">
        <v>369</v>
      </c>
      <c r="S78" s="59">
        <v>470770</v>
      </c>
      <c r="T78" s="134">
        <f t="shared" ca="1" si="6"/>
        <v>44613</v>
      </c>
      <c r="U78" s="135">
        <f t="shared" ca="1" si="7"/>
        <v>15</v>
      </c>
      <c r="V78" s="135" t="str">
        <f>VLOOKUP(M78,'Engineer Names'!B:C,2,0)</f>
        <v>HP OSS</v>
      </c>
      <c r="W78" s="134" t="str">
        <f>VLOOKUP(M78,'Engineer Names'!B:E,4,0)</f>
        <v>PIC, Bengaluru</v>
      </c>
      <c r="X78" s="134" t="e">
        <f t="shared" ca="1" si="8"/>
        <v>#NUM!</v>
      </c>
    </row>
    <row r="79" spans="1:24" x14ac:dyDescent="0.35">
      <c r="A79" s="59" t="s">
        <v>898</v>
      </c>
      <c r="B79" s="59" t="s">
        <v>899</v>
      </c>
      <c r="C79" s="59" t="s">
        <v>900</v>
      </c>
      <c r="D79" s="59" t="s">
        <v>901</v>
      </c>
      <c r="E79" s="59" t="s">
        <v>899</v>
      </c>
      <c r="F79" s="59" t="s">
        <v>290</v>
      </c>
      <c r="G79" s="59" t="s">
        <v>291</v>
      </c>
      <c r="H79" s="59" t="s">
        <v>292</v>
      </c>
      <c r="I79" s="59" t="s">
        <v>293</v>
      </c>
      <c r="J79" s="59" t="s">
        <v>371</v>
      </c>
      <c r="K79" s="59" t="s">
        <v>294</v>
      </c>
      <c r="L79" s="59" t="s">
        <v>295</v>
      </c>
      <c r="M79" s="59" t="s">
        <v>96</v>
      </c>
      <c r="N79" s="59"/>
      <c r="O79" s="76">
        <v>44593.309421296297</v>
      </c>
      <c r="P79" s="76">
        <v>44678.351041666669</v>
      </c>
      <c r="Q79" s="59" t="s">
        <v>274</v>
      </c>
      <c r="R79" s="59" t="s">
        <v>369</v>
      </c>
      <c r="S79" s="59">
        <v>470770</v>
      </c>
      <c r="T79" s="134">
        <f t="shared" ca="1" si="6"/>
        <v>44613</v>
      </c>
      <c r="U79" s="135">
        <f t="shared" ca="1" si="7"/>
        <v>15</v>
      </c>
      <c r="V79" s="135" t="str">
        <f>VLOOKUP(M79,'Engineer Names'!B:C,2,0)</f>
        <v>HP OSS</v>
      </c>
      <c r="W79" s="134" t="str">
        <f>VLOOKUP(M79,'Engineer Names'!B:E,4,0)</f>
        <v>PIC, Bengaluru</v>
      </c>
      <c r="X79" s="134" t="str">
        <f t="shared" ca="1" si="8"/>
        <v xml:space="preserve">65 days, 8 hours, </v>
      </c>
    </row>
    <row r="80" spans="1:24" x14ac:dyDescent="0.35">
      <c r="A80" s="59" t="s">
        <v>902</v>
      </c>
      <c r="B80" s="59" t="s">
        <v>903</v>
      </c>
      <c r="C80" s="59" t="s">
        <v>904</v>
      </c>
      <c r="D80" s="59" t="s">
        <v>905</v>
      </c>
      <c r="E80" s="59" t="s">
        <v>903</v>
      </c>
      <c r="F80" s="59" t="s">
        <v>256</v>
      </c>
      <c r="G80" s="59" t="s">
        <v>297</v>
      </c>
      <c r="H80" s="59" t="s">
        <v>298</v>
      </c>
      <c r="I80" s="59" t="s">
        <v>299</v>
      </c>
      <c r="J80" s="59" t="s">
        <v>368</v>
      </c>
      <c r="K80" s="59" t="s">
        <v>303</v>
      </c>
      <c r="L80" s="59" t="s">
        <v>51</v>
      </c>
      <c r="M80" s="59" t="s">
        <v>102</v>
      </c>
      <c r="N80" s="59"/>
      <c r="O80" s="76">
        <v>44593.344444444447</v>
      </c>
      <c r="P80" s="76">
        <v>44601.469421296293</v>
      </c>
      <c r="Q80" s="59" t="s">
        <v>263</v>
      </c>
      <c r="R80" s="59" t="s">
        <v>369</v>
      </c>
      <c r="S80" s="59">
        <v>470770</v>
      </c>
      <c r="T80" s="134">
        <f t="shared" ca="1" si="6"/>
        <v>44613</v>
      </c>
      <c r="U80" s="135">
        <f t="shared" ca="1" si="7"/>
        <v>15</v>
      </c>
      <c r="V80" s="135" t="str">
        <f>VLOOKUP(M80,'Engineer Names'!B:C,2,0)</f>
        <v>HP OSS</v>
      </c>
      <c r="W80" s="134" t="str">
        <f>VLOOKUP(M80,'Engineer Names'!B:E,4,0)</f>
        <v>PIC, Bengaluru</v>
      </c>
      <c r="X80" s="134" t="e">
        <f t="shared" ca="1" si="8"/>
        <v>#NUM!</v>
      </c>
    </row>
    <row r="81" spans="1:24" x14ac:dyDescent="0.35">
      <c r="A81" s="59" t="s">
        <v>906</v>
      </c>
      <c r="B81" s="59" t="s">
        <v>907</v>
      </c>
      <c r="C81" s="59" t="s">
        <v>908</v>
      </c>
      <c r="D81" s="59" t="s">
        <v>909</v>
      </c>
      <c r="E81" s="59" t="s">
        <v>907</v>
      </c>
      <c r="F81" s="59" t="s">
        <v>290</v>
      </c>
      <c r="G81" s="59" t="s">
        <v>291</v>
      </c>
      <c r="H81" s="59" t="s">
        <v>292</v>
      </c>
      <c r="I81" s="59" t="s">
        <v>293</v>
      </c>
      <c r="J81" s="59" t="s">
        <v>371</v>
      </c>
      <c r="K81" s="59" t="s">
        <v>294</v>
      </c>
      <c r="L81" s="59" t="s">
        <v>295</v>
      </c>
      <c r="M81" s="59" t="s">
        <v>96</v>
      </c>
      <c r="N81" s="59"/>
      <c r="O81" s="76">
        <v>44593.346412037034</v>
      </c>
      <c r="P81" s="76">
        <v>44631.346365740741</v>
      </c>
      <c r="Q81" s="59" t="s">
        <v>263</v>
      </c>
      <c r="R81" s="59" t="s">
        <v>369</v>
      </c>
      <c r="S81" s="59">
        <v>470770</v>
      </c>
      <c r="T81" s="134">
        <f t="shared" ca="1" si="6"/>
        <v>44613</v>
      </c>
      <c r="U81" s="135">
        <f t="shared" ca="1" si="7"/>
        <v>15</v>
      </c>
      <c r="V81" s="135" t="str">
        <f>VLOOKUP(M81,'Engineer Names'!B:C,2,0)</f>
        <v>HP OSS</v>
      </c>
      <c r="W81" s="134" t="str">
        <f>VLOOKUP(M81,'Engineer Names'!B:E,4,0)</f>
        <v>PIC, Bengaluru</v>
      </c>
      <c r="X81" s="134" t="str">
        <f t="shared" ca="1" si="8"/>
        <v xml:space="preserve">18 days, 8 hours, </v>
      </c>
    </row>
    <row r="82" spans="1:24" x14ac:dyDescent="0.35">
      <c r="A82" s="59" t="s">
        <v>910</v>
      </c>
      <c r="B82" s="59" t="s">
        <v>911</v>
      </c>
      <c r="C82" s="59" t="s">
        <v>912</v>
      </c>
      <c r="D82" s="59" t="s">
        <v>913</v>
      </c>
      <c r="E82" s="59" t="s">
        <v>911</v>
      </c>
      <c r="F82" s="59" t="s">
        <v>256</v>
      </c>
      <c r="G82" s="59" t="s">
        <v>297</v>
      </c>
      <c r="H82" s="59" t="s">
        <v>298</v>
      </c>
      <c r="I82" s="59" t="s">
        <v>299</v>
      </c>
      <c r="J82" s="59" t="s">
        <v>368</v>
      </c>
      <c r="K82" s="59" t="s">
        <v>303</v>
      </c>
      <c r="L82" s="59" t="s">
        <v>51</v>
      </c>
      <c r="M82" s="59" t="s">
        <v>102</v>
      </c>
      <c r="N82" s="59"/>
      <c r="O82" s="76">
        <v>44593.755335648151</v>
      </c>
      <c r="P82" s="76">
        <v>44602.458333333336</v>
      </c>
      <c r="Q82" s="59" t="s">
        <v>263</v>
      </c>
      <c r="R82" s="59" t="s">
        <v>369</v>
      </c>
      <c r="S82" s="59">
        <v>470770</v>
      </c>
      <c r="T82" s="134">
        <f t="shared" ca="1" si="6"/>
        <v>44613</v>
      </c>
      <c r="U82" s="135">
        <f t="shared" ca="1" si="7"/>
        <v>15</v>
      </c>
      <c r="V82" s="135" t="str">
        <f>VLOOKUP(M82,'Engineer Names'!B:C,2,0)</f>
        <v>HP OSS</v>
      </c>
      <c r="W82" s="134" t="str">
        <f>VLOOKUP(M82,'Engineer Names'!B:E,4,0)</f>
        <v>PIC, Bengaluru</v>
      </c>
      <c r="X82" s="134" t="e">
        <f t="shared" ca="1" si="8"/>
        <v>#NUM!</v>
      </c>
    </row>
    <row r="83" spans="1:24" x14ac:dyDescent="0.35">
      <c r="A83" s="59" t="s">
        <v>914</v>
      </c>
      <c r="B83" s="59" t="s">
        <v>915</v>
      </c>
      <c r="C83" s="59" t="s">
        <v>916</v>
      </c>
      <c r="D83" s="59" t="s">
        <v>917</v>
      </c>
      <c r="E83" s="59" t="s">
        <v>915</v>
      </c>
      <c r="F83" s="59" t="s">
        <v>256</v>
      </c>
      <c r="G83" s="59" t="s">
        <v>297</v>
      </c>
      <c r="H83" s="59" t="s">
        <v>298</v>
      </c>
      <c r="I83" s="59" t="s">
        <v>299</v>
      </c>
      <c r="J83" s="59" t="s">
        <v>368</v>
      </c>
      <c r="K83" s="59" t="s">
        <v>303</v>
      </c>
      <c r="L83" s="59" t="s">
        <v>51</v>
      </c>
      <c r="M83" s="59" t="s">
        <v>102</v>
      </c>
      <c r="N83" s="59"/>
      <c r="O83" s="76">
        <v>44594.364201388889</v>
      </c>
      <c r="P83" s="76">
        <v>44602.489166666666</v>
      </c>
      <c r="Q83" s="59" t="s">
        <v>263</v>
      </c>
      <c r="R83" s="59" t="s">
        <v>369</v>
      </c>
      <c r="S83" s="59">
        <v>470770</v>
      </c>
      <c r="T83" s="134">
        <f t="shared" ca="1" si="6"/>
        <v>44613</v>
      </c>
      <c r="U83" s="135">
        <f t="shared" ca="1" si="7"/>
        <v>14</v>
      </c>
      <c r="V83" s="135" t="str">
        <f>VLOOKUP(M83,'Engineer Names'!B:C,2,0)</f>
        <v>HP OSS</v>
      </c>
      <c r="W83" s="134" t="str">
        <f>VLOOKUP(M83,'Engineer Names'!B:E,4,0)</f>
        <v>PIC, Bengaluru</v>
      </c>
      <c r="X83" s="134" t="e">
        <f t="shared" ca="1" si="8"/>
        <v>#NUM!</v>
      </c>
    </row>
    <row r="84" spans="1:24" x14ac:dyDescent="0.35">
      <c r="A84" s="59" t="s">
        <v>918</v>
      </c>
      <c r="B84" s="59" t="s">
        <v>919</v>
      </c>
      <c r="C84" s="59" t="s">
        <v>920</v>
      </c>
      <c r="D84" s="59" t="s">
        <v>921</v>
      </c>
      <c r="E84" s="59" t="s">
        <v>919</v>
      </c>
      <c r="F84" s="59" t="s">
        <v>290</v>
      </c>
      <c r="G84" s="59" t="s">
        <v>291</v>
      </c>
      <c r="H84" s="59" t="s">
        <v>292</v>
      </c>
      <c r="I84" s="59" t="s">
        <v>293</v>
      </c>
      <c r="J84" s="59" t="s">
        <v>371</v>
      </c>
      <c r="K84" s="59" t="s">
        <v>294</v>
      </c>
      <c r="L84" s="59" t="s">
        <v>295</v>
      </c>
      <c r="M84" s="59" t="s">
        <v>96</v>
      </c>
      <c r="N84" s="59"/>
      <c r="O84" s="76">
        <v>44594.452939814815</v>
      </c>
      <c r="P84" s="76">
        <v>44620.4528587963</v>
      </c>
      <c r="Q84" s="59" t="s">
        <v>283</v>
      </c>
      <c r="R84" s="59" t="s">
        <v>369</v>
      </c>
      <c r="S84" s="59">
        <v>470770</v>
      </c>
      <c r="T84" s="134">
        <f t="shared" ca="1" si="6"/>
        <v>44613</v>
      </c>
      <c r="U84" s="135">
        <f t="shared" ca="1" si="7"/>
        <v>14</v>
      </c>
      <c r="V84" s="135" t="str">
        <f>VLOOKUP(M84,'Engineer Names'!B:C,2,0)</f>
        <v>HP OSS</v>
      </c>
      <c r="W84" s="134" t="str">
        <f>VLOOKUP(M84,'Engineer Names'!B:E,4,0)</f>
        <v>PIC, Bengaluru</v>
      </c>
      <c r="X84" s="134" t="str">
        <f t="shared" ca="1" si="8"/>
        <v xml:space="preserve">7 days, 10 hours, </v>
      </c>
    </row>
    <row r="85" spans="1:24" x14ac:dyDescent="0.35">
      <c r="A85" s="59" t="s">
        <v>922</v>
      </c>
      <c r="B85" s="59" t="s">
        <v>489</v>
      </c>
      <c r="C85" s="59" t="s">
        <v>923</v>
      </c>
      <c r="D85" s="59" t="s">
        <v>924</v>
      </c>
      <c r="E85" s="59" t="s">
        <v>489</v>
      </c>
      <c r="F85" s="59" t="s">
        <v>290</v>
      </c>
      <c r="G85" s="59" t="s">
        <v>291</v>
      </c>
      <c r="H85" s="59" t="s">
        <v>292</v>
      </c>
      <c r="I85" s="59" t="s">
        <v>293</v>
      </c>
      <c r="J85" s="59" t="s">
        <v>371</v>
      </c>
      <c r="K85" s="59" t="s">
        <v>294</v>
      </c>
      <c r="L85" s="59" t="s">
        <v>295</v>
      </c>
      <c r="M85" s="59" t="s">
        <v>96</v>
      </c>
      <c r="N85" s="59"/>
      <c r="O85" s="76">
        <v>44594.518252314818</v>
      </c>
      <c r="P85" s="76">
        <v>44634.518206018518</v>
      </c>
      <c r="Q85" s="59" t="s">
        <v>263</v>
      </c>
      <c r="R85" s="59" t="s">
        <v>369</v>
      </c>
      <c r="S85" s="59">
        <v>470770</v>
      </c>
      <c r="T85" s="134">
        <f t="shared" ca="1" si="6"/>
        <v>44613</v>
      </c>
      <c r="U85" s="135">
        <f t="shared" ca="1" si="7"/>
        <v>14</v>
      </c>
      <c r="V85" s="135" t="str">
        <f>VLOOKUP(M85,'Engineer Names'!B:C,2,0)</f>
        <v>HP OSS</v>
      </c>
      <c r="W85" s="134" t="str">
        <f>VLOOKUP(M85,'Engineer Names'!B:E,4,0)</f>
        <v>PIC, Bengaluru</v>
      </c>
      <c r="X85" s="134" t="str">
        <f t="shared" ca="1" si="8"/>
        <v xml:space="preserve">21 days, 12 hours, </v>
      </c>
    </row>
    <row r="86" spans="1:24" x14ac:dyDescent="0.35">
      <c r="A86" s="59" t="s">
        <v>925</v>
      </c>
      <c r="B86" s="59" t="s">
        <v>842</v>
      </c>
      <c r="C86" s="59" t="s">
        <v>926</v>
      </c>
      <c r="D86" s="59" t="s">
        <v>927</v>
      </c>
      <c r="E86" s="59" t="s">
        <v>842</v>
      </c>
      <c r="F86" s="59" t="s">
        <v>256</v>
      </c>
      <c r="G86" s="59" t="s">
        <v>297</v>
      </c>
      <c r="H86" s="59" t="s">
        <v>298</v>
      </c>
      <c r="I86" s="59" t="s">
        <v>299</v>
      </c>
      <c r="J86" s="59" t="s">
        <v>368</v>
      </c>
      <c r="K86" s="59" t="s">
        <v>303</v>
      </c>
      <c r="L86" s="59" t="s">
        <v>51</v>
      </c>
      <c r="M86" s="59" t="s">
        <v>102</v>
      </c>
      <c r="N86" s="59"/>
      <c r="O86" s="76">
        <v>44594.592141203706</v>
      </c>
      <c r="P86" s="76">
        <v>44602.717106481483</v>
      </c>
      <c r="Q86" s="59" t="s">
        <v>263</v>
      </c>
      <c r="R86" s="59" t="s">
        <v>369</v>
      </c>
      <c r="S86" s="59">
        <v>470770</v>
      </c>
      <c r="T86" s="134">
        <f t="shared" ca="1" si="6"/>
        <v>44613</v>
      </c>
      <c r="U86" s="135">
        <f t="shared" ca="1" si="7"/>
        <v>14</v>
      </c>
      <c r="V86" s="135" t="str">
        <f>VLOOKUP(M86,'Engineer Names'!B:C,2,0)</f>
        <v>HP OSS</v>
      </c>
      <c r="W86" s="134" t="str">
        <f>VLOOKUP(M86,'Engineer Names'!B:E,4,0)</f>
        <v>PIC, Bengaluru</v>
      </c>
      <c r="X86" s="134" t="e">
        <f t="shared" ca="1" si="8"/>
        <v>#NUM!</v>
      </c>
    </row>
    <row r="87" spans="1:24" x14ac:dyDescent="0.35">
      <c r="A87" s="59" t="s">
        <v>928</v>
      </c>
      <c r="B87" s="59" t="s">
        <v>929</v>
      </c>
      <c r="C87" s="59" t="s">
        <v>930</v>
      </c>
      <c r="D87" s="59" t="s">
        <v>931</v>
      </c>
      <c r="E87" s="59" t="s">
        <v>929</v>
      </c>
      <c r="F87" s="59" t="s">
        <v>290</v>
      </c>
      <c r="G87" s="59" t="s">
        <v>291</v>
      </c>
      <c r="H87" s="59" t="s">
        <v>292</v>
      </c>
      <c r="I87" s="59" t="s">
        <v>293</v>
      </c>
      <c r="J87" s="59" t="s">
        <v>371</v>
      </c>
      <c r="K87" s="59" t="s">
        <v>294</v>
      </c>
      <c r="L87" s="59" t="s">
        <v>295</v>
      </c>
      <c r="M87" s="59" t="s">
        <v>96</v>
      </c>
      <c r="N87" s="59"/>
      <c r="O87" s="76">
        <v>44595.284456018519</v>
      </c>
      <c r="P87" s="76">
        <v>44635.284409722219</v>
      </c>
      <c r="Q87" s="59" t="s">
        <v>283</v>
      </c>
      <c r="R87" s="59" t="s">
        <v>369</v>
      </c>
      <c r="S87" s="59">
        <v>470770</v>
      </c>
      <c r="T87" s="134">
        <f t="shared" ca="1" si="6"/>
        <v>44613</v>
      </c>
      <c r="U87" s="135">
        <f t="shared" ca="1" si="7"/>
        <v>13</v>
      </c>
      <c r="V87" s="135" t="str">
        <f>VLOOKUP(M87,'Engineer Names'!B:C,2,0)</f>
        <v>HP OSS</v>
      </c>
      <c r="W87" s="134" t="str">
        <f>VLOOKUP(M87,'Engineer Names'!B:E,4,0)</f>
        <v>PIC, Bengaluru</v>
      </c>
      <c r="X87" s="134" t="str">
        <f t="shared" ca="1" si="8"/>
        <v xml:space="preserve">22 days, 6 hours, </v>
      </c>
    </row>
    <row r="88" spans="1:24" x14ac:dyDescent="0.35">
      <c r="A88" s="59" t="s">
        <v>932</v>
      </c>
      <c r="B88" s="59" t="s">
        <v>933</v>
      </c>
      <c r="C88" s="59" t="s">
        <v>934</v>
      </c>
      <c r="D88" s="59" t="s">
        <v>935</v>
      </c>
      <c r="E88" s="59" t="s">
        <v>933</v>
      </c>
      <c r="F88" s="59" t="s">
        <v>290</v>
      </c>
      <c r="G88" s="59" t="s">
        <v>291</v>
      </c>
      <c r="H88" s="59" t="s">
        <v>292</v>
      </c>
      <c r="I88" s="59" t="s">
        <v>293</v>
      </c>
      <c r="J88" s="59" t="s">
        <v>371</v>
      </c>
      <c r="K88" s="59" t="s">
        <v>294</v>
      </c>
      <c r="L88" s="59" t="s">
        <v>295</v>
      </c>
      <c r="M88" s="59" t="s">
        <v>96</v>
      </c>
      <c r="N88" s="59"/>
      <c r="O88" s="76">
        <v>44595.310011574074</v>
      </c>
      <c r="P88" s="76">
        <v>44606.309976851851</v>
      </c>
      <c r="Q88" s="59" t="s">
        <v>263</v>
      </c>
      <c r="R88" s="59" t="s">
        <v>369</v>
      </c>
      <c r="S88" s="59">
        <v>470770</v>
      </c>
      <c r="T88" s="134">
        <f t="shared" ca="1" si="6"/>
        <v>44613</v>
      </c>
      <c r="U88" s="135">
        <f t="shared" ca="1" si="7"/>
        <v>13</v>
      </c>
      <c r="V88" s="135" t="str">
        <f>VLOOKUP(M88,'Engineer Names'!B:C,2,0)</f>
        <v>HP OSS</v>
      </c>
      <c r="W88" s="134" t="str">
        <f>VLOOKUP(M88,'Engineer Names'!B:E,4,0)</f>
        <v>PIC, Bengaluru</v>
      </c>
      <c r="X88" s="134" t="e">
        <f t="shared" ca="1" si="8"/>
        <v>#NUM!</v>
      </c>
    </row>
    <row r="89" spans="1:24" x14ac:dyDescent="0.35">
      <c r="A89" s="59" t="s">
        <v>936</v>
      </c>
      <c r="B89" s="59" t="s">
        <v>937</v>
      </c>
      <c r="C89" s="59" t="s">
        <v>938</v>
      </c>
      <c r="D89" s="59" t="s">
        <v>939</v>
      </c>
      <c r="E89" s="59" t="s">
        <v>937</v>
      </c>
      <c r="F89" s="59" t="s">
        <v>256</v>
      </c>
      <c r="G89" s="59" t="s">
        <v>297</v>
      </c>
      <c r="H89" s="59" t="s">
        <v>298</v>
      </c>
      <c r="I89" s="59" t="s">
        <v>299</v>
      </c>
      <c r="J89" s="59" t="s">
        <v>368</v>
      </c>
      <c r="K89" s="59" t="s">
        <v>303</v>
      </c>
      <c r="L89" s="59" t="s">
        <v>51</v>
      </c>
      <c r="M89" s="59" t="s">
        <v>102</v>
      </c>
      <c r="N89" s="59"/>
      <c r="O89" s="76">
        <v>44595.432372685187</v>
      </c>
      <c r="P89" s="76">
        <v>44603.557349537034</v>
      </c>
      <c r="Q89" s="59" t="s">
        <v>263</v>
      </c>
      <c r="R89" s="59" t="s">
        <v>369</v>
      </c>
      <c r="S89" s="59">
        <v>470770</v>
      </c>
      <c r="T89" s="134">
        <f t="shared" ca="1" si="6"/>
        <v>44613</v>
      </c>
      <c r="U89" s="135">
        <f t="shared" ca="1" si="7"/>
        <v>13</v>
      </c>
      <c r="V89" s="135" t="str">
        <f>VLOOKUP(M89,'Engineer Names'!B:C,2,0)</f>
        <v>HP OSS</v>
      </c>
      <c r="W89" s="134" t="str">
        <f>VLOOKUP(M89,'Engineer Names'!B:E,4,0)</f>
        <v>PIC, Bengaluru</v>
      </c>
      <c r="X89" s="134" t="e">
        <f t="shared" ca="1" si="8"/>
        <v>#NUM!</v>
      </c>
    </row>
    <row r="90" spans="1:24" x14ac:dyDescent="0.35">
      <c r="A90" s="59" t="s">
        <v>940</v>
      </c>
      <c r="B90" s="59" t="s">
        <v>941</v>
      </c>
      <c r="C90" s="59" t="s">
        <v>942</v>
      </c>
      <c r="D90" s="59" t="s">
        <v>943</v>
      </c>
      <c r="E90" s="59" t="s">
        <v>941</v>
      </c>
      <c r="F90" s="59" t="s">
        <v>256</v>
      </c>
      <c r="G90" s="59" t="s">
        <v>297</v>
      </c>
      <c r="H90" s="59" t="s">
        <v>298</v>
      </c>
      <c r="I90" s="59" t="s">
        <v>299</v>
      </c>
      <c r="J90" s="59" t="s">
        <v>368</v>
      </c>
      <c r="K90" s="59" t="s">
        <v>303</v>
      </c>
      <c r="L90" s="59" t="s">
        <v>51</v>
      </c>
      <c r="M90" s="59" t="s">
        <v>102</v>
      </c>
      <c r="N90" s="59"/>
      <c r="O90" s="76">
        <v>44595.443310185183</v>
      </c>
      <c r="P90" s="76">
        <v>44603.568287037036</v>
      </c>
      <c r="Q90" s="59" t="s">
        <v>263</v>
      </c>
      <c r="R90" s="59" t="s">
        <v>369</v>
      </c>
      <c r="S90" s="59">
        <v>470770</v>
      </c>
      <c r="T90" s="134">
        <f t="shared" ca="1" si="6"/>
        <v>44613</v>
      </c>
      <c r="U90" s="135">
        <f t="shared" ca="1" si="7"/>
        <v>13</v>
      </c>
      <c r="V90" s="135" t="str">
        <f>VLOOKUP(M90,'Engineer Names'!B:C,2,0)</f>
        <v>HP OSS</v>
      </c>
      <c r="W90" s="134" t="str">
        <f>VLOOKUP(M90,'Engineer Names'!B:E,4,0)</f>
        <v>PIC, Bengaluru</v>
      </c>
      <c r="X90" s="134" t="e">
        <f t="shared" ca="1" si="8"/>
        <v>#NUM!</v>
      </c>
    </row>
    <row r="91" spans="1:24" x14ac:dyDescent="0.35">
      <c r="A91" s="59" t="s">
        <v>944</v>
      </c>
      <c r="B91" s="59" t="s">
        <v>945</v>
      </c>
      <c r="C91" s="59" t="s">
        <v>946</v>
      </c>
      <c r="D91" s="59" t="s">
        <v>947</v>
      </c>
      <c r="E91" s="59" t="s">
        <v>945</v>
      </c>
      <c r="F91" s="59" t="s">
        <v>290</v>
      </c>
      <c r="G91" s="59" t="s">
        <v>291</v>
      </c>
      <c r="H91" s="59" t="s">
        <v>292</v>
      </c>
      <c r="I91" s="59" t="s">
        <v>293</v>
      </c>
      <c r="J91" s="59" t="s">
        <v>371</v>
      </c>
      <c r="K91" s="59" t="s">
        <v>294</v>
      </c>
      <c r="L91" s="59" t="s">
        <v>295</v>
      </c>
      <c r="M91" s="59" t="s">
        <v>96</v>
      </c>
      <c r="N91" s="59"/>
      <c r="O91" s="76">
        <v>44596.15865740741</v>
      </c>
      <c r="P91" s="76">
        <v>44608.15861111111</v>
      </c>
      <c r="Q91" s="59" t="s">
        <v>263</v>
      </c>
      <c r="R91" s="59" t="s">
        <v>369</v>
      </c>
      <c r="S91" s="59">
        <v>470770</v>
      </c>
      <c r="T91" s="134">
        <f t="shared" ca="1" si="6"/>
        <v>44613</v>
      </c>
      <c r="U91" s="135">
        <f t="shared" ca="1" si="7"/>
        <v>12</v>
      </c>
      <c r="V91" s="135" t="str">
        <f>VLOOKUP(M91,'Engineer Names'!B:C,2,0)</f>
        <v>HP OSS</v>
      </c>
      <c r="W91" s="134" t="str">
        <f>VLOOKUP(M91,'Engineer Names'!B:E,4,0)</f>
        <v>PIC, Bengaluru</v>
      </c>
      <c r="X91" s="134" t="e">
        <f t="shared" ca="1" si="8"/>
        <v>#NUM!</v>
      </c>
    </row>
    <row r="92" spans="1:24" x14ac:dyDescent="0.35">
      <c r="A92" s="59" t="s">
        <v>948</v>
      </c>
      <c r="B92" s="59" t="s">
        <v>919</v>
      </c>
      <c r="C92" s="59" t="s">
        <v>949</v>
      </c>
      <c r="D92" s="59" t="s">
        <v>950</v>
      </c>
      <c r="E92" s="59" t="s">
        <v>919</v>
      </c>
      <c r="F92" s="59" t="s">
        <v>290</v>
      </c>
      <c r="G92" s="59" t="s">
        <v>291</v>
      </c>
      <c r="H92" s="59" t="s">
        <v>292</v>
      </c>
      <c r="I92" s="59" t="s">
        <v>293</v>
      </c>
      <c r="J92" s="59" t="s">
        <v>371</v>
      </c>
      <c r="K92" s="59" t="s">
        <v>294</v>
      </c>
      <c r="L92" s="59" t="s">
        <v>295</v>
      </c>
      <c r="M92" s="59" t="s">
        <v>96</v>
      </c>
      <c r="N92" s="59"/>
      <c r="O92" s="76">
        <v>44596.212824074071</v>
      </c>
      <c r="P92" s="76">
        <v>44657.25445601852</v>
      </c>
      <c r="Q92" s="59" t="s">
        <v>283</v>
      </c>
      <c r="R92" s="59" t="s">
        <v>369</v>
      </c>
      <c r="S92" s="59">
        <v>470770</v>
      </c>
      <c r="T92" s="134">
        <f t="shared" ca="1" si="6"/>
        <v>44613</v>
      </c>
      <c r="U92" s="135">
        <f t="shared" ca="1" si="7"/>
        <v>12</v>
      </c>
      <c r="V92" s="135" t="str">
        <f>VLOOKUP(M92,'Engineer Names'!B:C,2,0)</f>
        <v>HP OSS</v>
      </c>
      <c r="W92" s="134" t="str">
        <f>VLOOKUP(M92,'Engineer Names'!B:E,4,0)</f>
        <v>PIC, Bengaluru</v>
      </c>
      <c r="X92" s="134" t="str">
        <f t="shared" ca="1" si="8"/>
        <v xml:space="preserve">44 days, 6 hours, </v>
      </c>
    </row>
    <row r="93" spans="1:24" x14ac:dyDescent="0.35">
      <c r="A93" s="59" t="s">
        <v>951</v>
      </c>
      <c r="B93" s="59" t="s">
        <v>952</v>
      </c>
      <c r="C93" s="59" t="s">
        <v>953</v>
      </c>
      <c r="D93" s="59" t="s">
        <v>954</v>
      </c>
      <c r="E93" s="59" t="s">
        <v>952</v>
      </c>
      <c r="F93" s="59" t="s">
        <v>256</v>
      </c>
      <c r="G93" s="59" t="s">
        <v>297</v>
      </c>
      <c r="H93" s="59" t="s">
        <v>298</v>
      </c>
      <c r="I93" s="59" t="s">
        <v>299</v>
      </c>
      <c r="J93" s="59" t="s">
        <v>368</v>
      </c>
      <c r="K93" s="59" t="s">
        <v>303</v>
      </c>
      <c r="L93" s="59" t="s">
        <v>51</v>
      </c>
      <c r="M93" s="59" t="s">
        <v>102</v>
      </c>
      <c r="N93" s="59"/>
      <c r="O93" s="76">
        <v>44596.298634259256</v>
      </c>
      <c r="P93" s="76">
        <v>44606.458333333336</v>
      </c>
      <c r="Q93" s="59" t="s">
        <v>263</v>
      </c>
      <c r="R93" s="59" t="s">
        <v>369</v>
      </c>
      <c r="S93" s="59">
        <v>470770</v>
      </c>
      <c r="T93" s="134">
        <f t="shared" ca="1" si="6"/>
        <v>44613</v>
      </c>
      <c r="U93" s="135">
        <f t="shared" ca="1" si="7"/>
        <v>12</v>
      </c>
      <c r="V93" s="135" t="str">
        <f>VLOOKUP(M93,'Engineer Names'!B:C,2,0)</f>
        <v>HP OSS</v>
      </c>
      <c r="W93" s="134" t="str">
        <f>VLOOKUP(M93,'Engineer Names'!B:E,4,0)</f>
        <v>PIC, Bengaluru</v>
      </c>
      <c r="X93" s="134" t="e">
        <f t="shared" ca="1" si="8"/>
        <v>#NUM!</v>
      </c>
    </row>
    <row r="94" spans="1:24" x14ac:dyDescent="0.35">
      <c r="A94" s="59" t="s">
        <v>955</v>
      </c>
      <c r="B94" s="59" t="s">
        <v>956</v>
      </c>
      <c r="C94" s="59" t="s">
        <v>957</v>
      </c>
      <c r="D94" s="59" t="s">
        <v>958</v>
      </c>
      <c r="E94" s="59" t="s">
        <v>956</v>
      </c>
      <c r="F94" s="59" t="s">
        <v>290</v>
      </c>
      <c r="G94" s="59" t="s">
        <v>291</v>
      </c>
      <c r="H94" s="59" t="s">
        <v>292</v>
      </c>
      <c r="I94" s="59" t="s">
        <v>293</v>
      </c>
      <c r="J94" s="59" t="s">
        <v>371</v>
      </c>
      <c r="K94" s="59" t="s">
        <v>294</v>
      </c>
      <c r="L94" s="59" t="s">
        <v>295</v>
      </c>
      <c r="M94" s="59" t="s">
        <v>96</v>
      </c>
      <c r="N94" s="59"/>
      <c r="O94" s="76">
        <v>44596.381608796299</v>
      </c>
      <c r="P94" s="76">
        <v>44607.381574074076</v>
      </c>
      <c r="Q94" s="59" t="s">
        <v>263</v>
      </c>
      <c r="R94" s="59" t="s">
        <v>369</v>
      </c>
      <c r="S94" s="59">
        <v>470770</v>
      </c>
      <c r="T94" s="134">
        <f t="shared" ca="1" si="6"/>
        <v>44613</v>
      </c>
      <c r="U94" s="135">
        <f t="shared" ca="1" si="7"/>
        <v>12</v>
      </c>
      <c r="V94" s="135" t="str">
        <f>VLOOKUP(M94,'Engineer Names'!B:C,2,0)</f>
        <v>HP OSS</v>
      </c>
      <c r="W94" s="134" t="str">
        <f>VLOOKUP(M94,'Engineer Names'!B:E,4,0)</f>
        <v>PIC, Bengaluru</v>
      </c>
      <c r="X94" s="134" t="e">
        <f t="shared" ca="1" si="8"/>
        <v>#NUM!</v>
      </c>
    </row>
    <row r="95" spans="1:24" x14ac:dyDescent="0.35">
      <c r="A95" s="59" t="s">
        <v>959</v>
      </c>
      <c r="B95" s="59" t="s">
        <v>960</v>
      </c>
      <c r="C95" s="59" t="s">
        <v>961</v>
      </c>
      <c r="D95" s="59" t="s">
        <v>962</v>
      </c>
      <c r="E95" s="59" t="s">
        <v>960</v>
      </c>
      <c r="F95" s="59" t="s">
        <v>290</v>
      </c>
      <c r="G95" s="59" t="s">
        <v>291</v>
      </c>
      <c r="H95" s="59" t="s">
        <v>292</v>
      </c>
      <c r="I95" s="59" t="s">
        <v>293</v>
      </c>
      <c r="J95" s="59" t="s">
        <v>371</v>
      </c>
      <c r="K95" s="59" t="s">
        <v>294</v>
      </c>
      <c r="L95" s="59" t="s">
        <v>295</v>
      </c>
      <c r="M95" s="59" t="s">
        <v>96</v>
      </c>
      <c r="N95" s="59"/>
      <c r="O95" s="76">
        <v>44596.453043981484</v>
      </c>
      <c r="P95" s="76">
        <v>44634.452997685185</v>
      </c>
      <c r="Q95" s="59" t="s">
        <v>274</v>
      </c>
      <c r="R95" s="59" t="s">
        <v>369</v>
      </c>
      <c r="S95" s="59">
        <v>470770</v>
      </c>
      <c r="T95" s="134">
        <f t="shared" ca="1" si="6"/>
        <v>44613</v>
      </c>
      <c r="U95" s="135">
        <f t="shared" ca="1" si="7"/>
        <v>12</v>
      </c>
      <c r="V95" s="135" t="str">
        <f>VLOOKUP(M95,'Engineer Names'!B:C,2,0)</f>
        <v>HP OSS</v>
      </c>
      <c r="W95" s="134" t="str">
        <f>VLOOKUP(M95,'Engineer Names'!B:E,4,0)</f>
        <v>PIC, Bengaluru</v>
      </c>
      <c r="X95" s="134" t="str">
        <f t="shared" ca="1" si="8"/>
        <v xml:space="preserve">21 days, 10 hours, </v>
      </c>
    </row>
    <row r="96" spans="1:24" x14ac:dyDescent="0.35">
      <c r="A96" s="59" t="s">
        <v>963</v>
      </c>
      <c r="B96" s="59" t="s">
        <v>964</v>
      </c>
      <c r="C96" s="59" t="s">
        <v>965</v>
      </c>
      <c r="D96" s="59" t="s">
        <v>966</v>
      </c>
      <c r="E96" s="59" t="s">
        <v>964</v>
      </c>
      <c r="F96" s="59" t="s">
        <v>256</v>
      </c>
      <c r="G96" s="59" t="s">
        <v>297</v>
      </c>
      <c r="H96" s="59" t="s">
        <v>567</v>
      </c>
      <c r="I96" s="59" t="s">
        <v>567</v>
      </c>
      <c r="J96" s="59" t="s">
        <v>368</v>
      </c>
      <c r="K96" s="59" t="s">
        <v>303</v>
      </c>
      <c r="L96" s="59"/>
      <c r="M96" s="59"/>
      <c r="N96" s="59"/>
      <c r="O96" s="76">
        <v>44599.200428240743</v>
      </c>
      <c r="P96" s="76">
        <v>44607.75</v>
      </c>
      <c r="Q96" s="59" t="s">
        <v>263</v>
      </c>
      <c r="R96" s="59" t="s">
        <v>369</v>
      </c>
      <c r="S96" s="59">
        <v>470016</v>
      </c>
      <c r="T96" s="134">
        <f t="shared" ca="1" si="6"/>
        <v>44613</v>
      </c>
      <c r="U96" s="135">
        <f t="shared" ca="1" si="7"/>
        <v>11</v>
      </c>
      <c r="V96" s="135" t="e">
        <f>VLOOKUP(M96,'Engineer Names'!B:C,2,0)</f>
        <v>#N/A</v>
      </c>
      <c r="W96" s="134" t="e">
        <f>VLOOKUP(M96,'Engineer Names'!B:E,4,0)</f>
        <v>#N/A</v>
      </c>
      <c r="X96" s="134" t="e">
        <f t="shared" ca="1" si="8"/>
        <v>#NUM!</v>
      </c>
    </row>
    <row r="97" spans="1:24" x14ac:dyDescent="0.35">
      <c r="A97" s="59" t="s">
        <v>967</v>
      </c>
      <c r="B97" s="59" t="s">
        <v>968</v>
      </c>
      <c r="C97" s="59" t="s">
        <v>969</v>
      </c>
      <c r="D97" s="59" t="s">
        <v>970</v>
      </c>
      <c r="E97" s="59" t="s">
        <v>968</v>
      </c>
      <c r="F97" s="59" t="s">
        <v>290</v>
      </c>
      <c r="G97" s="59" t="s">
        <v>291</v>
      </c>
      <c r="H97" s="59" t="s">
        <v>292</v>
      </c>
      <c r="I97" s="59" t="s">
        <v>293</v>
      </c>
      <c r="J97" s="59" t="s">
        <v>371</v>
      </c>
      <c r="K97" s="59" t="s">
        <v>294</v>
      </c>
      <c r="L97" s="59" t="s">
        <v>295</v>
      </c>
      <c r="M97" s="59" t="s">
        <v>96</v>
      </c>
      <c r="N97" s="59"/>
      <c r="O97" s="76">
        <v>44599.221724537034</v>
      </c>
      <c r="P97" s="76">
        <v>44610.221678240741</v>
      </c>
      <c r="Q97" s="59" t="s">
        <v>263</v>
      </c>
      <c r="R97" s="59" t="s">
        <v>369</v>
      </c>
      <c r="S97" s="59">
        <v>470770</v>
      </c>
      <c r="T97" s="134">
        <f t="shared" ca="1" si="6"/>
        <v>44613</v>
      </c>
      <c r="U97" s="135">
        <f t="shared" ca="1" si="7"/>
        <v>11</v>
      </c>
      <c r="V97" s="135" t="str">
        <f>VLOOKUP(M97,'Engineer Names'!B:C,2,0)</f>
        <v>HP OSS</v>
      </c>
      <c r="W97" s="134" t="str">
        <f>VLOOKUP(M97,'Engineer Names'!B:E,4,0)</f>
        <v>PIC, Bengaluru</v>
      </c>
      <c r="X97" s="134" t="e">
        <f t="shared" ca="1" si="8"/>
        <v>#NUM!</v>
      </c>
    </row>
    <row r="98" spans="1:24" x14ac:dyDescent="0.35">
      <c r="A98" s="59" t="s">
        <v>971</v>
      </c>
      <c r="B98" s="59" t="s">
        <v>972</v>
      </c>
      <c r="C98" s="59" t="s">
        <v>973</v>
      </c>
      <c r="D98" s="59" t="s">
        <v>974</v>
      </c>
      <c r="E98" s="59" t="s">
        <v>972</v>
      </c>
      <c r="F98" s="59" t="s">
        <v>256</v>
      </c>
      <c r="G98" s="59" t="s">
        <v>297</v>
      </c>
      <c r="H98" s="59" t="s">
        <v>298</v>
      </c>
      <c r="I98" s="59" t="s">
        <v>299</v>
      </c>
      <c r="J98" s="59" t="s">
        <v>368</v>
      </c>
      <c r="K98" s="59" t="s">
        <v>303</v>
      </c>
      <c r="L98" s="59" t="s">
        <v>51</v>
      </c>
      <c r="M98" s="59" t="s">
        <v>102</v>
      </c>
      <c r="N98" s="59"/>
      <c r="O98" s="76">
        <v>44599.281527777777</v>
      </c>
      <c r="P98" s="76">
        <v>44607.458333333336</v>
      </c>
      <c r="Q98" s="59" t="s">
        <v>263</v>
      </c>
      <c r="R98" s="59" t="s">
        <v>369</v>
      </c>
      <c r="S98" s="59">
        <v>470770</v>
      </c>
      <c r="T98" s="134">
        <f t="shared" ref="T98:T116" ca="1" si="9">TODAY()</f>
        <v>44613</v>
      </c>
      <c r="U98" s="135">
        <f t="shared" ref="U98:U116" ca="1" si="10">NETWORKDAYS(O98,T98,2)</f>
        <v>11</v>
      </c>
      <c r="V98" s="135" t="str">
        <f>VLOOKUP(M98,'Engineer Names'!B:C,2,0)</f>
        <v>HP OSS</v>
      </c>
      <c r="W98" s="134" t="str">
        <f>VLOOKUP(M98,'Engineer Names'!B:E,4,0)</f>
        <v>PIC, Bengaluru</v>
      </c>
      <c r="X98" s="134" t="e">
        <f t="shared" ref="X98:X116" ca="1" si="11">INT(P98-T98) &amp; " days, " &amp; HOUR(P98-T98) &amp; " hours, "</f>
        <v>#NUM!</v>
      </c>
    </row>
    <row r="99" spans="1:24" x14ac:dyDescent="0.35">
      <c r="A99" s="59" t="s">
        <v>975</v>
      </c>
      <c r="B99" s="59" t="s">
        <v>929</v>
      </c>
      <c r="C99" s="59" t="s">
        <v>976</v>
      </c>
      <c r="D99" s="59" t="s">
        <v>977</v>
      </c>
      <c r="E99" s="59" t="s">
        <v>929</v>
      </c>
      <c r="F99" s="59" t="s">
        <v>290</v>
      </c>
      <c r="G99" s="59" t="s">
        <v>291</v>
      </c>
      <c r="H99" s="59" t="s">
        <v>292</v>
      </c>
      <c r="I99" s="59" t="s">
        <v>293</v>
      </c>
      <c r="J99" s="59" t="s">
        <v>371</v>
      </c>
      <c r="K99" s="59" t="s">
        <v>294</v>
      </c>
      <c r="L99" s="59" t="s">
        <v>295</v>
      </c>
      <c r="M99" s="59" t="s">
        <v>96</v>
      </c>
      <c r="N99" s="59"/>
      <c r="O99" s="76">
        <v>44599.309363425928</v>
      </c>
      <c r="P99" s="76">
        <v>44623.309317129628</v>
      </c>
      <c r="Q99" s="59" t="s">
        <v>283</v>
      </c>
      <c r="R99" s="59" t="s">
        <v>369</v>
      </c>
      <c r="S99" s="59">
        <v>470770</v>
      </c>
      <c r="T99" s="134">
        <f t="shared" ca="1" si="9"/>
        <v>44613</v>
      </c>
      <c r="U99" s="135">
        <f t="shared" ca="1" si="10"/>
        <v>11</v>
      </c>
      <c r="V99" s="135" t="str">
        <f>VLOOKUP(M99,'Engineer Names'!B:C,2,0)</f>
        <v>HP OSS</v>
      </c>
      <c r="W99" s="134" t="str">
        <f>VLOOKUP(M99,'Engineer Names'!B:E,4,0)</f>
        <v>PIC, Bengaluru</v>
      </c>
      <c r="X99" s="134" t="str">
        <f t="shared" ca="1" si="11"/>
        <v xml:space="preserve">10 days, 7 hours, </v>
      </c>
    </row>
    <row r="100" spans="1:24" x14ac:dyDescent="0.35">
      <c r="A100" s="59" t="s">
        <v>978</v>
      </c>
      <c r="B100" s="59" t="s">
        <v>979</v>
      </c>
      <c r="C100" s="59" t="s">
        <v>980</v>
      </c>
      <c r="D100" s="59" t="s">
        <v>981</v>
      </c>
      <c r="E100" s="59" t="s">
        <v>979</v>
      </c>
      <c r="F100" s="59" t="s">
        <v>256</v>
      </c>
      <c r="G100" s="59" t="s">
        <v>297</v>
      </c>
      <c r="H100" s="59" t="s">
        <v>567</v>
      </c>
      <c r="I100" s="59" t="s">
        <v>567</v>
      </c>
      <c r="J100" s="59" t="s">
        <v>368</v>
      </c>
      <c r="K100" s="59" t="s">
        <v>303</v>
      </c>
      <c r="L100" s="59"/>
      <c r="M100" s="59"/>
      <c r="N100" s="59"/>
      <c r="O100" s="76">
        <v>44599.327187499999</v>
      </c>
      <c r="P100" s="76">
        <v>44607.75</v>
      </c>
      <c r="Q100" s="59" t="s">
        <v>263</v>
      </c>
      <c r="R100" s="59" t="s">
        <v>369</v>
      </c>
      <c r="S100" s="59">
        <v>470770</v>
      </c>
      <c r="T100" s="134">
        <f t="shared" ca="1" si="9"/>
        <v>44613</v>
      </c>
      <c r="U100" s="135">
        <f t="shared" ca="1" si="10"/>
        <v>11</v>
      </c>
      <c r="V100" s="135" t="e">
        <f>VLOOKUP(M100,'Engineer Names'!B:C,2,0)</f>
        <v>#N/A</v>
      </c>
      <c r="W100" s="134" t="e">
        <f>VLOOKUP(M100,'Engineer Names'!B:E,4,0)</f>
        <v>#N/A</v>
      </c>
      <c r="X100" s="134" t="e">
        <f t="shared" ca="1" si="11"/>
        <v>#NUM!</v>
      </c>
    </row>
    <row r="101" spans="1:24" x14ac:dyDescent="0.35">
      <c r="A101" s="59" t="s">
        <v>982</v>
      </c>
      <c r="B101" s="59" t="s">
        <v>983</v>
      </c>
      <c r="C101" s="59" t="s">
        <v>984</v>
      </c>
      <c r="D101" s="59" t="s">
        <v>985</v>
      </c>
      <c r="E101" s="59" t="s">
        <v>983</v>
      </c>
      <c r="F101" s="59" t="s">
        <v>290</v>
      </c>
      <c r="G101" s="59" t="s">
        <v>291</v>
      </c>
      <c r="H101" s="59" t="s">
        <v>292</v>
      </c>
      <c r="I101" s="59" t="s">
        <v>293</v>
      </c>
      <c r="J101" s="59" t="s">
        <v>371</v>
      </c>
      <c r="K101" s="59" t="s">
        <v>294</v>
      </c>
      <c r="L101" s="59" t="s">
        <v>295</v>
      </c>
      <c r="M101" s="59" t="s">
        <v>96</v>
      </c>
      <c r="N101" s="59"/>
      <c r="O101" s="76">
        <v>44599.329942129632</v>
      </c>
      <c r="P101" s="76">
        <v>44610.329895833333</v>
      </c>
      <c r="Q101" s="59" t="s">
        <v>263</v>
      </c>
      <c r="R101" s="59" t="s">
        <v>369</v>
      </c>
      <c r="S101" s="59">
        <v>470770</v>
      </c>
      <c r="T101" s="134">
        <f t="shared" ca="1" si="9"/>
        <v>44613</v>
      </c>
      <c r="U101" s="135">
        <f t="shared" ca="1" si="10"/>
        <v>11</v>
      </c>
      <c r="V101" s="135" t="str">
        <f>VLOOKUP(M101,'Engineer Names'!B:C,2,0)</f>
        <v>HP OSS</v>
      </c>
      <c r="W101" s="134" t="str">
        <f>VLOOKUP(M101,'Engineer Names'!B:E,4,0)</f>
        <v>PIC, Bengaluru</v>
      </c>
      <c r="X101" s="134" t="e">
        <f t="shared" ca="1" si="11"/>
        <v>#NUM!</v>
      </c>
    </row>
    <row r="102" spans="1:24" x14ac:dyDescent="0.35">
      <c r="A102" s="59" t="s">
        <v>986</v>
      </c>
      <c r="B102" s="59" t="s">
        <v>987</v>
      </c>
      <c r="C102" s="59" t="s">
        <v>988</v>
      </c>
      <c r="D102" s="59" t="s">
        <v>989</v>
      </c>
      <c r="E102" s="59" t="s">
        <v>987</v>
      </c>
      <c r="F102" s="59" t="s">
        <v>256</v>
      </c>
      <c r="G102" s="59" t="s">
        <v>297</v>
      </c>
      <c r="H102" s="59" t="s">
        <v>567</v>
      </c>
      <c r="I102" s="59" t="s">
        <v>567</v>
      </c>
      <c r="J102" s="59" t="s">
        <v>368</v>
      </c>
      <c r="K102" s="59" t="s">
        <v>303</v>
      </c>
      <c r="L102" s="59"/>
      <c r="M102" s="59"/>
      <c r="N102" s="59"/>
      <c r="O102" s="76">
        <v>44599.420787037037</v>
      </c>
      <c r="P102" s="76">
        <v>44608.420763888891</v>
      </c>
      <c r="Q102" s="59" t="s">
        <v>263</v>
      </c>
      <c r="R102" s="59" t="s">
        <v>369</v>
      </c>
      <c r="S102" s="59">
        <v>470770</v>
      </c>
      <c r="T102" s="134">
        <f t="shared" ca="1" si="9"/>
        <v>44613</v>
      </c>
      <c r="U102" s="135">
        <f t="shared" ca="1" si="10"/>
        <v>11</v>
      </c>
      <c r="V102" s="135" t="e">
        <f>VLOOKUP(M102,'Engineer Names'!B:C,2,0)</f>
        <v>#N/A</v>
      </c>
      <c r="W102" s="134" t="e">
        <f>VLOOKUP(M102,'Engineer Names'!B:E,4,0)</f>
        <v>#N/A</v>
      </c>
      <c r="X102" s="134" t="e">
        <f t="shared" ca="1" si="11"/>
        <v>#NUM!</v>
      </c>
    </row>
    <row r="103" spans="1:24" x14ac:dyDescent="0.35">
      <c r="A103" s="59" t="s">
        <v>990</v>
      </c>
      <c r="B103" s="59" t="s">
        <v>991</v>
      </c>
      <c r="C103" s="59" t="s">
        <v>992</v>
      </c>
      <c r="D103" s="59" t="s">
        <v>993</v>
      </c>
      <c r="E103" s="59" t="s">
        <v>991</v>
      </c>
      <c r="F103" s="59" t="s">
        <v>256</v>
      </c>
      <c r="G103" s="59" t="s">
        <v>297</v>
      </c>
      <c r="H103" s="59" t="s">
        <v>298</v>
      </c>
      <c r="I103" s="59" t="s">
        <v>299</v>
      </c>
      <c r="J103" s="59" t="s">
        <v>368</v>
      </c>
      <c r="K103" s="59" t="s">
        <v>303</v>
      </c>
      <c r="L103" s="59" t="s">
        <v>51</v>
      </c>
      <c r="M103" s="59" t="s">
        <v>102</v>
      </c>
      <c r="N103" s="59"/>
      <c r="O103" s="76">
        <v>44599.455625000002</v>
      </c>
      <c r="P103" s="76">
        <v>44607.580601851849</v>
      </c>
      <c r="Q103" s="59" t="s">
        <v>263</v>
      </c>
      <c r="R103" s="59" t="s">
        <v>369</v>
      </c>
      <c r="S103" s="59">
        <v>470770</v>
      </c>
      <c r="T103" s="134">
        <f t="shared" ca="1" si="9"/>
        <v>44613</v>
      </c>
      <c r="U103" s="135">
        <f t="shared" ca="1" si="10"/>
        <v>11</v>
      </c>
      <c r="V103" s="135" t="str">
        <f>VLOOKUP(M103,'Engineer Names'!B:C,2,0)</f>
        <v>HP OSS</v>
      </c>
      <c r="W103" s="134" t="str">
        <f>VLOOKUP(M103,'Engineer Names'!B:E,4,0)</f>
        <v>PIC, Bengaluru</v>
      </c>
      <c r="X103" s="134" t="e">
        <f t="shared" ca="1" si="11"/>
        <v>#NUM!</v>
      </c>
    </row>
    <row r="104" spans="1:24" x14ac:dyDescent="0.35">
      <c r="A104" s="59" t="s">
        <v>994</v>
      </c>
      <c r="B104" s="59" t="s">
        <v>995</v>
      </c>
      <c r="C104" s="59" t="s">
        <v>996</v>
      </c>
      <c r="D104" s="59" t="s">
        <v>997</v>
      </c>
      <c r="E104" s="59" t="s">
        <v>995</v>
      </c>
      <c r="F104" s="59" t="s">
        <v>290</v>
      </c>
      <c r="G104" s="59" t="s">
        <v>291</v>
      </c>
      <c r="H104" s="59" t="s">
        <v>292</v>
      </c>
      <c r="I104" s="59" t="s">
        <v>293</v>
      </c>
      <c r="J104" s="59" t="s">
        <v>371</v>
      </c>
      <c r="K104" s="59" t="s">
        <v>294</v>
      </c>
      <c r="L104" s="59" t="s">
        <v>246</v>
      </c>
      <c r="M104" s="59" t="s">
        <v>243</v>
      </c>
      <c r="N104" s="59"/>
      <c r="O104" s="76">
        <v>44599.478819444441</v>
      </c>
      <c r="P104" s="76">
        <v>44652.520451388889</v>
      </c>
      <c r="Q104" s="59" t="s">
        <v>354</v>
      </c>
      <c r="R104" s="59" t="s">
        <v>369</v>
      </c>
      <c r="S104" s="59">
        <v>473595</v>
      </c>
      <c r="T104" s="134">
        <f t="shared" ca="1" si="9"/>
        <v>44613</v>
      </c>
      <c r="U104" s="135">
        <f t="shared" ca="1" si="10"/>
        <v>11</v>
      </c>
      <c r="V104" s="135" t="str">
        <f>VLOOKUP(M104,'Engineer Names'!B:C,2,0)</f>
        <v>HP OSS</v>
      </c>
      <c r="W104" s="134" t="str">
        <f>VLOOKUP(M104,'Engineer Names'!B:E,4,0)</f>
        <v>Pune</v>
      </c>
      <c r="X104" s="134" t="str">
        <f t="shared" ca="1" si="11"/>
        <v xml:space="preserve">39 days, 12 hours, </v>
      </c>
    </row>
    <row r="105" spans="1:24" x14ac:dyDescent="0.35">
      <c r="A105" s="59" t="s">
        <v>998</v>
      </c>
      <c r="B105" s="59" t="s">
        <v>999</v>
      </c>
      <c r="C105" s="59" t="s">
        <v>1000</v>
      </c>
      <c r="D105" s="59" t="s">
        <v>1001</v>
      </c>
      <c r="E105" s="59" t="s">
        <v>999</v>
      </c>
      <c r="F105" s="59" t="s">
        <v>256</v>
      </c>
      <c r="G105" s="59" t="s">
        <v>297</v>
      </c>
      <c r="H105" s="59" t="s">
        <v>298</v>
      </c>
      <c r="I105" s="59" t="s">
        <v>299</v>
      </c>
      <c r="J105" s="59" t="s">
        <v>368</v>
      </c>
      <c r="K105" s="59" t="s">
        <v>303</v>
      </c>
      <c r="L105" s="59" t="s">
        <v>51</v>
      </c>
      <c r="M105" s="59" t="s">
        <v>102</v>
      </c>
      <c r="N105" s="59"/>
      <c r="O105" s="76">
        <v>44599.481932870367</v>
      </c>
      <c r="P105" s="76">
        <v>44607.606909722221</v>
      </c>
      <c r="Q105" s="59" t="s">
        <v>263</v>
      </c>
      <c r="R105" s="59" t="s">
        <v>369</v>
      </c>
      <c r="S105" s="59">
        <v>470770</v>
      </c>
      <c r="T105" s="134">
        <f t="shared" ca="1" si="9"/>
        <v>44613</v>
      </c>
      <c r="U105" s="135">
        <f t="shared" ca="1" si="10"/>
        <v>11</v>
      </c>
      <c r="V105" s="135" t="str">
        <f>VLOOKUP(M105,'Engineer Names'!B:C,2,0)</f>
        <v>HP OSS</v>
      </c>
      <c r="W105" s="134" t="str">
        <f>VLOOKUP(M105,'Engineer Names'!B:E,4,0)</f>
        <v>PIC, Bengaluru</v>
      </c>
      <c r="X105" s="134" t="e">
        <f t="shared" ca="1" si="11"/>
        <v>#NUM!</v>
      </c>
    </row>
    <row r="106" spans="1:24" x14ac:dyDescent="0.35">
      <c r="A106" s="59" t="s">
        <v>1002</v>
      </c>
      <c r="B106" s="59" t="s">
        <v>1003</v>
      </c>
      <c r="C106" s="59" t="s">
        <v>1004</v>
      </c>
      <c r="D106" s="59" t="s">
        <v>1005</v>
      </c>
      <c r="E106" s="59" t="s">
        <v>1003</v>
      </c>
      <c r="F106" s="59" t="s">
        <v>290</v>
      </c>
      <c r="G106" s="59" t="s">
        <v>291</v>
      </c>
      <c r="H106" s="59" t="s">
        <v>292</v>
      </c>
      <c r="I106" s="59" t="s">
        <v>293</v>
      </c>
      <c r="J106" s="59" t="s">
        <v>371</v>
      </c>
      <c r="K106" s="59" t="s">
        <v>294</v>
      </c>
      <c r="L106" s="59" t="s">
        <v>295</v>
      </c>
      <c r="M106" s="59" t="s">
        <v>96</v>
      </c>
      <c r="N106" s="59"/>
      <c r="O106" s="76">
        <v>44599.556342592594</v>
      </c>
      <c r="P106" s="76">
        <v>44617.556307870371</v>
      </c>
      <c r="Q106" s="59" t="s">
        <v>263</v>
      </c>
      <c r="R106" s="59" t="s">
        <v>369</v>
      </c>
      <c r="S106" s="59">
        <v>470770</v>
      </c>
      <c r="T106" s="134">
        <f t="shared" ca="1" si="9"/>
        <v>44613</v>
      </c>
      <c r="U106" s="135">
        <f t="shared" ca="1" si="10"/>
        <v>11</v>
      </c>
      <c r="V106" s="135" t="str">
        <f>VLOOKUP(M106,'Engineer Names'!B:C,2,0)</f>
        <v>HP OSS</v>
      </c>
      <c r="W106" s="134" t="str">
        <f>VLOOKUP(M106,'Engineer Names'!B:E,4,0)</f>
        <v>PIC, Bengaluru</v>
      </c>
      <c r="X106" s="134" t="str">
        <f t="shared" ca="1" si="11"/>
        <v xml:space="preserve">4 days, 13 hours, </v>
      </c>
    </row>
    <row r="107" spans="1:24" x14ac:dyDescent="0.35">
      <c r="A107" s="59" t="s">
        <v>1006</v>
      </c>
      <c r="B107" s="59" t="s">
        <v>1007</v>
      </c>
      <c r="C107" s="59" t="s">
        <v>1008</v>
      </c>
      <c r="D107" s="59" t="s">
        <v>1009</v>
      </c>
      <c r="E107" s="59" t="s">
        <v>1007</v>
      </c>
      <c r="F107" s="59" t="s">
        <v>256</v>
      </c>
      <c r="G107" s="59" t="s">
        <v>297</v>
      </c>
      <c r="H107" s="59" t="s">
        <v>298</v>
      </c>
      <c r="I107" s="59" t="s">
        <v>299</v>
      </c>
      <c r="J107" s="59" t="s">
        <v>371</v>
      </c>
      <c r="K107" s="59" t="s">
        <v>303</v>
      </c>
      <c r="L107" s="59" t="s">
        <v>51</v>
      </c>
      <c r="M107" s="59" t="s">
        <v>102</v>
      </c>
      <c r="N107" s="59"/>
      <c r="O107" s="76">
        <v>44600.213020833333</v>
      </c>
      <c r="P107" s="76">
        <v>44608.458333333336</v>
      </c>
      <c r="Q107" s="59" t="s">
        <v>263</v>
      </c>
      <c r="R107" s="59" t="s">
        <v>369</v>
      </c>
      <c r="S107" s="59">
        <v>470770</v>
      </c>
      <c r="T107" s="134">
        <f t="shared" ca="1" si="9"/>
        <v>44613</v>
      </c>
      <c r="U107" s="135">
        <f t="shared" ca="1" si="10"/>
        <v>10</v>
      </c>
      <c r="V107" s="135" t="str">
        <f>VLOOKUP(M107,'Engineer Names'!B:C,2,0)</f>
        <v>HP OSS</v>
      </c>
      <c r="W107" s="134" t="str">
        <f>VLOOKUP(M107,'Engineer Names'!B:E,4,0)</f>
        <v>PIC, Bengaluru</v>
      </c>
      <c r="X107" s="134" t="e">
        <f t="shared" ca="1" si="11"/>
        <v>#NUM!</v>
      </c>
    </row>
    <row r="108" spans="1:24" x14ac:dyDescent="0.35">
      <c r="A108" s="59" t="s">
        <v>1010</v>
      </c>
      <c r="B108" s="59" t="s">
        <v>1011</v>
      </c>
      <c r="C108" s="59" t="s">
        <v>1012</v>
      </c>
      <c r="D108" s="59" t="s">
        <v>1013</v>
      </c>
      <c r="E108" s="59" t="s">
        <v>1011</v>
      </c>
      <c r="F108" s="59" t="s">
        <v>284</v>
      </c>
      <c r="G108" s="59" t="s">
        <v>285</v>
      </c>
      <c r="H108" s="59" t="s">
        <v>302</v>
      </c>
      <c r="I108" s="59" t="s">
        <v>287</v>
      </c>
      <c r="J108" s="59" t="s">
        <v>371</v>
      </c>
      <c r="K108" s="59" t="s">
        <v>294</v>
      </c>
      <c r="L108" s="59" t="s">
        <v>246</v>
      </c>
      <c r="M108" s="59" t="s">
        <v>243</v>
      </c>
      <c r="N108" s="59"/>
      <c r="O108" s="76">
        <v>44600.34070601852</v>
      </c>
      <c r="P108" s="76">
        <v>44624.428703703707</v>
      </c>
      <c r="Q108" s="59" t="s">
        <v>356</v>
      </c>
      <c r="R108" s="59" t="s">
        <v>369</v>
      </c>
      <c r="S108" s="59">
        <v>473595</v>
      </c>
      <c r="T108" s="134">
        <f t="shared" ca="1" si="9"/>
        <v>44613</v>
      </c>
      <c r="U108" s="135">
        <f t="shared" ca="1" si="10"/>
        <v>10</v>
      </c>
      <c r="V108" s="135" t="str">
        <f>VLOOKUP(M108,'Engineer Names'!B:C,2,0)</f>
        <v>HP OSS</v>
      </c>
      <c r="W108" s="134" t="str">
        <f>VLOOKUP(M108,'Engineer Names'!B:E,4,0)</f>
        <v>Pune</v>
      </c>
      <c r="X108" s="134" t="str">
        <f t="shared" ca="1" si="11"/>
        <v xml:space="preserve">11 days, 10 hours, </v>
      </c>
    </row>
    <row r="109" spans="1:24" x14ac:dyDescent="0.35">
      <c r="A109" s="59" t="s">
        <v>1014</v>
      </c>
      <c r="B109" s="59" t="s">
        <v>1015</v>
      </c>
      <c r="C109" s="59" t="s">
        <v>1016</v>
      </c>
      <c r="D109" s="59" t="s">
        <v>1017</v>
      </c>
      <c r="E109" s="59" t="s">
        <v>1015</v>
      </c>
      <c r="F109" s="59" t="s">
        <v>290</v>
      </c>
      <c r="G109" s="59" t="s">
        <v>291</v>
      </c>
      <c r="H109" s="59" t="s">
        <v>292</v>
      </c>
      <c r="I109" s="59" t="s">
        <v>293</v>
      </c>
      <c r="J109" s="59" t="s">
        <v>371</v>
      </c>
      <c r="K109" s="59" t="s">
        <v>294</v>
      </c>
      <c r="L109" s="59" t="s">
        <v>295</v>
      </c>
      <c r="M109" s="59" t="s">
        <v>96</v>
      </c>
      <c r="N109" s="59"/>
      <c r="O109" s="76">
        <v>44600.370115740741</v>
      </c>
      <c r="P109" s="76">
        <v>44610.370081018518</v>
      </c>
      <c r="Q109" s="59" t="s">
        <v>263</v>
      </c>
      <c r="R109" s="59" t="s">
        <v>369</v>
      </c>
      <c r="S109" s="59">
        <v>470770</v>
      </c>
      <c r="T109" s="134">
        <f t="shared" ca="1" si="9"/>
        <v>44613</v>
      </c>
      <c r="U109" s="135">
        <f t="shared" ca="1" si="10"/>
        <v>10</v>
      </c>
      <c r="V109" s="135" t="str">
        <f>VLOOKUP(M109,'Engineer Names'!B:C,2,0)</f>
        <v>HP OSS</v>
      </c>
      <c r="W109" s="134" t="str">
        <f>VLOOKUP(M109,'Engineer Names'!B:E,4,0)</f>
        <v>PIC, Bengaluru</v>
      </c>
      <c r="X109" s="134" t="e">
        <f t="shared" ca="1" si="11"/>
        <v>#NUM!</v>
      </c>
    </row>
    <row r="110" spans="1:24" x14ac:dyDescent="0.35">
      <c r="A110" s="59" t="s">
        <v>1018</v>
      </c>
      <c r="B110" s="59" t="s">
        <v>1019</v>
      </c>
      <c r="C110" s="59" t="s">
        <v>1020</v>
      </c>
      <c r="D110" s="59" t="s">
        <v>1021</v>
      </c>
      <c r="E110" s="59" t="s">
        <v>1019</v>
      </c>
      <c r="F110" s="59" t="s">
        <v>256</v>
      </c>
      <c r="G110" s="59" t="s">
        <v>297</v>
      </c>
      <c r="H110" s="59" t="s">
        <v>567</v>
      </c>
      <c r="I110" s="59" t="s">
        <v>567</v>
      </c>
      <c r="J110" s="59" t="s">
        <v>368</v>
      </c>
      <c r="K110" s="59" t="s">
        <v>303</v>
      </c>
      <c r="L110" s="59"/>
      <c r="M110" s="59"/>
      <c r="N110" s="59"/>
      <c r="O110" s="76">
        <v>44600.501134259262</v>
      </c>
      <c r="P110" s="76">
        <v>44609.501099537039</v>
      </c>
      <c r="Q110" s="59" t="s">
        <v>263</v>
      </c>
      <c r="R110" s="59" t="s">
        <v>369</v>
      </c>
      <c r="S110" s="59">
        <v>470770</v>
      </c>
      <c r="T110" s="134">
        <f t="shared" ca="1" si="9"/>
        <v>44613</v>
      </c>
      <c r="U110" s="135">
        <f t="shared" ca="1" si="10"/>
        <v>10</v>
      </c>
      <c r="V110" s="135" t="e">
        <f>VLOOKUP(M110,'Engineer Names'!B:C,2,0)</f>
        <v>#N/A</v>
      </c>
      <c r="W110" s="134" t="e">
        <f>VLOOKUP(M110,'Engineer Names'!B:E,4,0)</f>
        <v>#N/A</v>
      </c>
      <c r="X110" s="134" t="e">
        <f t="shared" ca="1" si="11"/>
        <v>#NUM!</v>
      </c>
    </row>
    <row r="111" spans="1:24" x14ac:dyDescent="0.35">
      <c r="A111" s="59" t="s">
        <v>1022</v>
      </c>
      <c r="B111" s="59" t="s">
        <v>1023</v>
      </c>
      <c r="C111" s="59" t="s">
        <v>1024</v>
      </c>
      <c r="D111" s="59" t="s">
        <v>1025</v>
      </c>
      <c r="E111" s="59" t="s">
        <v>1023</v>
      </c>
      <c r="F111" s="59" t="s">
        <v>290</v>
      </c>
      <c r="G111" s="59" t="s">
        <v>291</v>
      </c>
      <c r="H111" s="59" t="s">
        <v>292</v>
      </c>
      <c r="I111" s="59" t="s">
        <v>293</v>
      </c>
      <c r="J111" s="59" t="s">
        <v>371</v>
      </c>
      <c r="K111" s="59" t="s">
        <v>294</v>
      </c>
      <c r="L111" s="59" t="s">
        <v>295</v>
      </c>
      <c r="M111" s="59" t="s">
        <v>96</v>
      </c>
      <c r="N111" s="59"/>
      <c r="O111" s="76">
        <v>44600.595185185186</v>
      </c>
      <c r="P111" s="76">
        <v>44610.595138888886</v>
      </c>
      <c r="Q111" s="59" t="s">
        <v>263</v>
      </c>
      <c r="R111" s="59" t="s">
        <v>369</v>
      </c>
      <c r="S111" s="59">
        <v>470770</v>
      </c>
      <c r="T111" s="134">
        <f t="shared" ca="1" si="9"/>
        <v>44613</v>
      </c>
      <c r="U111" s="135">
        <f t="shared" ca="1" si="10"/>
        <v>10</v>
      </c>
      <c r="V111" s="135" t="str">
        <f>VLOOKUP(M111,'Engineer Names'!B:C,2,0)</f>
        <v>HP OSS</v>
      </c>
      <c r="W111" s="134" t="str">
        <f>VLOOKUP(M111,'Engineer Names'!B:E,4,0)</f>
        <v>PIC, Bengaluru</v>
      </c>
      <c r="X111" s="134" t="e">
        <f t="shared" ca="1" si="11"/>
        <v>#NUM!</v>
      </c>
    </row>
    <row r="112" spans="1:24" x14ac:dyDescent="0.35">
      <c r="A112" s="59" t="s">
        <v>1026</v>
      </c>
      <c r="B112" s="59" t="s">
        <v>528</v>
      </c>
      <c r="C112" s="59" t="s">
        <v>1027</v>
      </c>
      <c r="D112" s="59" t="s">
        <v>1028</v>
      </c>
      <c r="E112" s="59" t="s">
        <v>528</v>
      </c>
      <c r="F112" s="59" t="s">
        <v>284</v>
      </c>
      <c r="G112" s="59" t="s">
        <v>285</v>
      </c>
      <c r="H112" s="59" t="s">
        <v>321</v>
      </c>
      <c r="I112" s="59" t="s">
        <v>287</v>
      </c>
      <c r="J112" s="59" t="s">
        <v>368</v>
      </c>
      <c r="K112" s="59" t="s">
        <v>294</v>
      </c>
      <c r="L112" s="59" t="s">
        <v>246</v>
      </c>
      <c r="M112" s="59" t="s">
        <v>243</v>
      </c>
      <c r="N112" s="59"/>
      <c r="O112" s="76">
        <v>44600.690763888888</v>
      </c>
      <c r="P112" s="76">
        <v>44609.690717592595</v>
      </c>
      <c r="Q112" s="59" t="s">
        <v>356</v>
      </c>
      <c r="R112" s="59" t="s">
        <v>369</v>
      </c>
      <c r="S112" s="59">
        <v>474053</v>
      </c>
      <c r="T112" s="134">
        <f t="shared" ca="1" si="9"/>
        <v>44613</v>
      </c>
      <c r="U112" s="135">
        <f t="shared" ca="1" si="10"/>
        <v>10</v>
      </c>
      <c r="V112" s="135" t="str">
        <f>VLOOKUP(M112,'Engineer Names'!B:C,2,0)</f>
        <v>HP OSS</v>
      </c>
      <c r="W112" s="134" t="str">
        <f>VLOOKUP(M112,'Engineer Names'!B:E,4,0)</f>
        <v>Pune</v>
      </c>
      <c r="X112" s="134" t="e">
        <f t="shared" ca="1" si="11"/>
        <v>#NUM!</v>
      </c>
    </row>
    <row r="113" spans="1:24" x14ac:dyDescent="0.35">
      <c r="A113" s="59" t="s">
        <v>1029</v>
      </c>
      <c r="B113" s="59" t="s">
        <v>528</v>
      </c>
      <c r="C113" s="59" t="s">
        <v>1030</v>
      </c>
      <c r="D113" s="59" t="s">
        <v>1031</v>
      </c>
      <c r="E113" s="59" t="s">
        <v>528</v>
      </c>
      <c r="F113" s="59" t="s">
        <v>284</v>
      </c>
      <c r="G113" s="59" t="s">
        <v>285</v>
      </c>
      <c r="H113" s="59" t="s">
        <v>321</v>
      </c>
      <c r="I113" s="59" t="s">
        <v>287</v>
      </c>
      <c r="J113" s="59" t="s">
        <v>368</v>
      </c>
      <c r="K113" s="59" t="s">
        <v>294</v>
      </c>
      <c r="L113" s="59" t="s">
        <v>246</v>
      </c>
      <c r="M113" s="59" t="s">
        <v>243</v>
      </c>
      <c r="N113" s="59"/>
      <c r="O113" s="76">
        <v>44600.695729166669</v>
      </c>
      <c r="P113" s="76">
        <v>44609.69568287037</v>
      </c>
      <c r="Q113" s="59" t="s">
        <v>356</v>
      </c>
      <c r="R113" s="59" t="s">
        <v>369</v>
      </c>
      <c r="S113" s="59">
        <v>474053</v>
      </c>
      <c r="T113" s="134">
        <f t="shared" ca="1" si="9"/>
        <v>44613</v>
      </c>
      <c r="U113" s="135">
        <f t="shared" ca="1" si="10"/>
        <v>10</v>
      </c>
      <c r="V113" s="135" t="str">
        <f>VLOOKUP(M113,'Engineer Names'!B:C,2,0)</f>
        <v>HP OSS</v>
      </c>
      <c r="W113" s="134" t="str">
        <f>VLOOKUP(M113,'Engineer Names'!B:E,4,0)</f>
        <v>Pune</v>
      </c>
      <c r="X113" s="134" t="e">
        <f t="shared" ca="1" si="11"/>
        <v>#NUM!</v>
      </c>
    </row>
    <row r="114" spans="1:24" x14ac:dyDescent="0.35">
      <c r="A114" s="59" t="s">
        <v>1032</v>
      </c>
      <c r="B114" s="59" t="s">
        <v>528</v>
      </c>
      <c r="C114" s="59" t="s">
        <v>1033</v>
      </c>
      <c r="D114" s="59" t="s">
        <v>1034</v>
      </c>
      <c r="E114" s="59" t="s">
        <v>528</v>
      </c>
      <c r="F114" s="59" t="s">
        <v>284</v>
      </c>
      <c r="G114" s="59" t="s">
        <v>285</v>
      </c>
      <c r="H114" s="59" t="s">
        <v>321</v>
      </c>
      <c r="I114" s="59" t="s">
        <v>287</v>
      </c>
      <c r="J114" s="59" t="s">
        <v>368</v>
      </c>
      <c r="K114" s="59" t="s">
        <v>294</v>
      </c>
      <c r="L114" s="59" t="s">
        <v>246</v>
      </c>
      <c r="M114" s="59" t="s">
        <v>243</v>
      </c>
      <c r="N114" s="59"/>
      <c r="O114" s="76">
        <v>44600.697268518517</v>
      </c>
      <c r="P114" s="76">
        <v>44609.697233796294</v>
      </c>
      <c r="Q114" s="59" t="s">
        <v>356</v>
      </c>
      <c r="R114" s="59" t="s">
        <v>369</v>
      </c>
      <c r="S114" s="59">
        <v>474053</v>
      </c>
      <c r="T114" s="134">
        <f t="shared" ca="1" si="9"/>
        <v>44613</v>
      </c>
      <c r="U114" s="135">
        <f t="shared" ca="1" si="10"/>
        <v>10</v>
      </c>
      <c r="V114" s="135" t="str">
        <f>VLOOKUP(M114,'Engineer Names'!B:C,2,0)</f>
        <v>HP OSS</v>
      </c>
      <c r="W114" s="134" t="str">
        <f>VLOOKUP(M114,'Engineer Names'!B:E,4,0)</f>
        <v>Pune</v>
      </c>
      <c r="X114" s="134" t="e">
        <f t="shared" ca="1" si="11"/>
        <v>#NUM!</v>
      </c>
    </row>
    <row r="115" spans="1:24" x14ac:dyDescent="0.35">
      <c r="A115" s="59" t="s">
        <v>1035</v>
      </c>
      <c r="B115" s="59" t="s">
        <v>528</v>
      </c>
      <c r="C115" s="59" t="s">
        <v>1036</v>
      </c>
      <c r="D115" s="59" t="s">
        <v>1037</v>
      </c>
      <c r="E115" s="59" t="s">
        <v>528</v>
      </c>
      <c r="F115" s="59" t="s">
        <v>284</v>
      </c>
      <c r="G115" s="59" t="s">
        <v>285</v>
      </c>
      <c r="H115" s="59" t="s">
        <v>321</v>
      </c>
      <c r="I115" s="59" t="s">
        <v>287</v>
      </c>
      <c r="J115" s="59" t="s">
        <v>368</v>
      </c>
      <c r="K115" s="59" t="s">
        <v>294</v>
      </c>
      <c r="L115" s="59" t="s">
        <v>246</v>
      </c>
      <c r="M115" s="59" t="s">
        <v>243</v>
      </c>
      <c r="N115" s="59"/>
      <c r="O115" s="76">
        <v>44600.698900462965</v>
      </c>
      <c r="P115" s="76">
        <v>44609.698865740742</v>
      </c>
      <c r="Q115" s="59" t="s">
        <v>356</v>
      </c>
      <c r="R115" s="59" t="s">
        <v>369</v>
      </c>
      <c r="S115" s="59">
        <v>474053</v>
      </c>
      <c r="T115" s="134">
        <f t="shared" ca="1" si="9"/>
        <v>44613</v>
      </c>
      <c r="U115" s="135">
        <f t="shared" ca="1" si="10"/>
        <v>10</v>
      </c>
      <c r="V115" s="135" t="str">
        <f>VLOOKUP(M115,'Engineer Names'!B:C,2,0)</f>
        <v>HP OSS</v>
      </c>
      <c r="W115" s="134" t="str">
        <f>VLOOKUP(M115,'Engineer Names'!B:E,4,0)</f>
        <v>Pune</v>
      </c>
      <c r="X115" s="134" t="e">
        <f t="shared" ca="1" si="11"/>
        <v>#NUM!</v>
      </c>
    </row>
    <row r="116" spans="1:24" x14ac:dyDescent="0.35">
      <c r="A116" s="59" t="s">
        <v>1038</v>
      </c>
      <c r="B116" s="59" t="s">
        <v>528</v>
      </c>
      <c r="C116" s="59" t="s">
        <v>1039</v>
      </c>
      <c r="D116" s="59" t="s">
        <v>1040</v>
      </c>
      <c r="E116" s="59" t="s">
        <v>528</v>
      </c>
      <c r="F116" s="59" t="s">
        <v>284</v>
      </c>
      <c r="G116" s="59" t="s">
        <v>285</v>
      </c>
      <c r="H116" s="59" t="s">
        <v>321</v>
      </c>
      <c r="I116" s="59" t="s">
        <v>287</v>
      </c>
      <c r="J116" s="59" t="s">
        <v>368</v>
      </c>
      <c r="K116" s="59" t="s">
        <v>294</v>
      </c>
      <c r="L116" s="59" t="s">
        <v>246</v>
      </c>
      <c r="M116" s="59" t="s">
        <v>243</v>
      </c>
      <c r="N116" s="59"/>
      <c r="O116" s="76">
        <v>44600.700208333335</v>
      </c>
      <c r="P116" s="76">
        <v>44609.700162037036</v>
      </c>
      <c r="Q116" s="59" t="s">
        <v>356</v>
      </c>
      <c r="R116" s="59" t="s">
        <v>369</v>
      </c>
      <c r="S116" s="59">
        <v>474053</v>
      </c>
      <c r="T116" s="134">
        <f t="shared" ca="1" si="9"/>
        <v>44613</v>
      </c>
      <c r="U116" s="135">
        <f t="shared" ca="1" si="10"/>
        <v>10</v>
      </c>
      <c r="V116" s="135" t="str">
        <f>VLOOKUP(M116,'Engineer Names'!B:C,2,0)</f>
        <v>HP OSS</v>
      </c>
      <c r="W116" s="134" t="str">
        <f>VLOOKUP(M116,'Engineer Names'!B:E,4,0)</f>
        <v>Pune</v>
      </c>
      <c r="X116" s="134" t="e">
        <f t="shared" ca="1" si="11"/>
        <v>#NUM!</v>
      </c>
    </row>
    <row r="117" spans="1:24" x14ac:dyDescent="0.35">
      <c r="A117" s="59" t="s">
        <v>1041</v>
      </c>
      <c r="B117" s="59" t="s">
        <v>528</v>
      </c>
      <c r="C117" s="59" t="s">
        <v>1042</v>
      </c>
      <c r="D117" s="59" t="s">
        <v>1043</v>
      </c>
      <c r="E117" s="59" t="s">
        <v>528</v>
      </c>
      <c r="F117" s="59" t="s">
        <v>284</v>
      </c>
      <c r="G117" s="59" t="s">
        <v>285</v>
      </c>
      <c r="H117" s="59" t="s">
        <v>321</v>
      </c>
      <c r="I117" s="59" t="s">
        <v>287</v>
      </c>
      <c r="J117" s="59" t="s">
        <v>368</v>
      </c>
      <c r="K117" s="59" t="s">
        <v>294</v>
      </c>
      <c r="L117" s="59" t="s">
        <v>246</v>
      </c>
      <c r="M117" s="59" t="s">
        <v>243</v>
      </c>
      <c r="N117" s="59"/>
      <c r="O117" s="76">
        <v>44600.701574074075</v>
      </c>
      <c r="P117" s="76">
        <v>44609.701527777775</v>
      </c>
      <c r="Q117" s="59" t="s">
        <v>356</v>
      </c>
      <c r="R117" s="59" t="s">
        <v>369</v>
      </c>
      <c r="S117" s="59">
        <v>474053</v>
      </c>
      <c r="T117" s="134">
        <f t="shared" ref="T117:T119" ca="1" si="12">TODAY()</f>
        <v>44613</v>
      </c>
      <c r="U117" s="135">
        <f t="shared" ref="U117:U119" ca="1" si="13">NETWORKDAYS(O117,T117,2)</f>
        <v>10</v>
      </c>
      <c r="V117" s="135" t="str">
        <f>VLOOKUP(M117,'Engineer Names'!B:C,2,0)</f>
        <v>HP OSS</v>
      </c>
      <c r="W117" s="134" t="str">
        <f>VLOOKUP(M117,'Engineer Names'!B:E,4,0)</f>
        <v>Pune</v>
      </c>
      <c r="X117" s="134" t="e">
        <f t="shared" ref="X117:X119" ca="1" si="14">INT(P117-T117) &amp; " days, " &amp; HOUR(P117-T117) &amp; " hours, "</f>
        <v>#NUM!</v>
      </c>
    </row>
    <row r="118" spans="1:24" x14ac:dyDescent="0.35">
      <c r="A118" s="59" t="s">
        <v>1044</v>
      </c>
      <c r="B118" s="59" t="s">
        <v>528</v>
      </c>
      <c r="C118" s="59" t="s">
        <v>1045</v>
      </c>
      <c r="D118" s="59" t="s">
        <v>1046</v>
      </c>
      <c r="E118" s="59" t="s">
        <v>528</v>
      </c>
      <c r="F118" s="59" t="s">
        <v>284</v>
      </c>
      <c r="G118" s="59" t="s">
        <v>285</v>
      </c>
      <c r="H118" s="59" t="s">
        <v>321</v>
      </c>
      <c r="I118" s="59" t="s">
        <v>287</v>
      </c>
      <c r="J118" s="59" t="s">
        <v>368</v>
      </c>
      <c r="K118" s="59" t="s">
        <v>294</v>
      </c>
      <c r="L118" s="59" t="s">
        <v>246</v>
      </c>
      <c r="M118" s="59" t="s">
        <v>243</v>
      </c>
      <c r="N118" s="59"/>
      <c r="O118" s="76">
        <v>44600.703020833331</v>
      </c>
      <c r="P118" s="76">
        <v>44609.702986111108</v>
      </c>
      <c r="Q118" s="59" t="s">
        <v>356</v>
      </c>
      <c r="R118" s="59" t="s">
        <v>369</v>
      </c>
      <c r="S118" s="59">
        <v>474053</v>
      </c>
      <c r="T118" s="134">
        <f t="shared" ca="1" si="12"/>
        <v>44613</v>
      </c>
      <c r="U118" s="135">
        <f t="shared" ca="1" si="13"/>
        <v>10</v>
      </c>
      <c r="V118" s="135" t="str">
        <f>VLOOKUP(M118,'Engineer Names'!B:C,2,0)</f>
        <v>HP OSS</v>
      </c>
      <c r="W118" s="134" t="str">
        <f>VLOOKUP(M118,'Engineer Names'!B:E,4,0)</f>
        <v>Pune</v>
      </c>
      <c r="X118" s="134" t="e">
        <f t="shared" ca="1" si="14"/>
        <v>#NUM!</v>
      </c>
    </row>
    <row r="119" spans="1:24" x14ac:dyDescent="0.35">
      <c r="A119" s="59" t="s">
        <v>1047</v>
      </c>
      <c r="B119" s="59" t="s">
        <v>528</v>
      </c>
      <c r="C119" s="59" t="s">
        <v>1048</v>
      </c>
      <c r="D119" s="59" t="s">
        <v>1049</v>
      </c>
      <c r="E119" s="59" t="s">
        <v>528</v>
      </c>
      <c r="F119" s="59" t="s">
        <v>284</v>
      </c>
      <c r="G119" s="59" t="s">
        <v>285</v>
      </c>
      <c r="H119" s="59" t="s">
        <v>321</v>
      </c>
      <c r="I119" s="59" t="s">
        <v>287</v>
      </c>
      <c r="J119" s="59" t="s">
        <v>368</v>
      </c>
      <c r="K119" s="59" t="s">
        <v>294</v>
      </c>
      <c r="L119" s="59" t="s">
        <v>246</v>
      </c>
      <c r="M119" s="59" t="s">
        <v>243</v>
      </c>
      <c r="N119" s="59"/>
      <c r="O119" s="76">
        <v>44600.704965277779</v>
      </c>
      <c r="P119" s="76">
        <v>44609.704918981479</v>
      </c>
      <c r="Q119" s="59" t="s">
        <v>356</v>
      </c>
      <c r="R119" s="59" t="s">
        <v>369</v>
      </c>
      <c r="S119" s="59">
        <v>474053</v>
      </c>
      <c r="T119" s="134">
        <f t="shared" ca="1" si="12"/>
        <v>44613</v>
      </c>
      <c r="U119" s="135">
        <f t="shared" ca="1" si="13"/>
        <v>10</v>
      </c>
      <c r="V119" s="135" t="str">
        <f>VLOOKUP(M119,'Engineer Names'!B:C,2,0)</f>
        <v>HP OSS</v>
      </c>
      <c r="W119" s="134" t="str">
        <f>VLOOKUP(M119,'Engineer Names'!B:E,4,0)</f>
        <v>Pune</v>
      </c>
      <c r="X119" s="134" t="e">
        <f t="shared" ca="1" si="14"/>
        <v>#NUM!</v>
      </c>
    </row>
    <row r="120" spans="1:24" x14ac:dyDescent="0.35">
      <c r="A120" s="59" t="s">
        <v>1050</v>
      </c>
      <c r="B120" s="59" t="s">
        <v>528</v>
      </c>
      <c r="C120" s="59" t="s">
        <v>1051</v>
      </c>
      <c r="D120" s="59" t="s">
        <v>1052</v>
      </c>
      <c r="E120" s="59" t="s">
        <v>528</v>
      </c>
      <c r="F120" s="59" t="s">
        <v>284</v>
      </c>
      <c r="G120" s="59" t="s">
        <v>285</v>
      </c>
      <c r="H120" s="59" t="s">
        <v>321</v>
      </c>
      <c r="I120" s="59" t="s">
        <v>287</v>
      </c>
      <c r="J120" s="59" t="s">
        <v>368</v>
      </c>
      <c r="K120" s="59" t="s">
        <v>294</v>
      </c>
      <c r="L120" s="59" t="s">
        <v>246</v>
      </c>
      <c r="M120" s="59" t="s">
        <v>243</v>
      </c>
      <c r="N120" s="59"/>
      <c r="O120" s="76">
        <v>44600.706296296295</v>
      </c>
      <c r="P120" s="76">
        <v>44609.706250000003</v>
      </c>
      <c r="Q120" s="59" t="s">
        <v>356</v>
      </c>
      <c r="R120" s="59" t="s">
        <v>369</v>
      </c>
      <c r="S120" s="59">
        <v>474053</v>
      </c>
      <c r="T120" s="134">
        <f t="shared" ref="T120:T129" ca="1" si="15">TODAY()</f>
        <v>44613</v>
      </c>
      <c r="U120" s="135">
        <f t="shared" ref="U120:U129" ca="1" si="16">NETWORKDAYS(O120,T120,2)</f>
        <v>10</v>
      </c>
      <c r="V120" s="135" t="str">
        <f>VLOOKUP(M120,'Engineer Names'!B:C,2,0)</f>
        <v>HP OSS</v>
      </c>
      <c r="W120" s="134" t="str">
        <f>VLOOKUP(M120,'Engineer Names'!B:E,4,0)</f>
        <v>Pune</v>
      </c>
      <c r="X120" s="134" t="e">
        <f t="shared" ref="X120:X129" ca="1" si="17">INT(P120-T120) &amp; " days, " &amp; HOUR(P120-T120) &amp; " hours, "</f>
        <v>#NUM!</v>
      </c>
    </row>
    <row r="121" spans="1:24" x14ac:dyDescent="0.35">
      <c r="A121" s="59" t="s">
        <v>1053</v>
      </c>
      <c r="B121" s="59" t="s">
        <v>1054</v>
      </c>
      <c r="C121" s="59" t="s">
        <v>1055</v>
      </c>
      <c r="D121" s="59" t="s">
        <v>1056</v>
      </c>
      <c r="E121" s="59" t="s">
        <v>1054</v>
      </c>
      <c r="F121" s="59" t="s">
        <v>277</v>
      </c>
      <c r="G121" s="59" t="s">
        <v>306</v>
      </c>
      <c r="H121" s="59" t="s">
        <v>307</v>
      </c>
      <c r="I121" s="59" t="s">
        <v>307</v>
      </c>
      <c r="J121" s="59" t="s">
        <v>371</v>
      </c>
      <c r="K121" s="59" t="s">
        <v>303</v>
      </c>
      <c r="L121" s="59" t="s">
        <v>1057</v>
      </c>
      <c r="M121" s="59" t="s">
        <v>1058</v>
      </c>
      <c r="N121" s="59"/>
      <c r="O121" s="76">
        <v>44601.165659722225</v>
      </c>
      <c r="P121" s="76">
        <v>44613.708333333336</v>
      </c>
      <c r="Q121" s="59" t="s">
        <v>263</v>
      </c>
      <c r="R121" s="59" t="s">
        <v>369</v>
      </c>
      <c r="S121" s="59">
        <v>470770</v>
      </c>
      <c r="T121" s="134">
        <f t="shared" ca="1" si="15"/>
        <v>44613</v>
      </c>
      <c r="U121" s="135">
        <f t="shared" ca="1" si="16"/>
        <v>9</v>
      </c>
      <c r="V121" s="135" t="e">
        <f>VLOOKUP(M121,'Engineer Names'!B:C,2,0)</f>
        <v>#N/A</v>
      </c>
      <c r="W121" s="134" t="e">
        <f>VLOOKUP(M121,'Engineer Names'!B:E,4,0)</f>
        <v>#N/A</v>
      </c>
      <c r="X121" s="134" t="str">
        <f t="shared" ca="1" si="17"/>
        <v xml:space="preserve">0 days, 17 hours, </v>
      </c>
    </row>
    <row r="122" spans="1:24" x14ac:dyDescent="0.35">
      <c r="A122" s="59" t="s">
        <v>1059</v>
      </c>
      <c r="B122" s="59" t="s">
        <v>1060</v>
      </c>
      <c r="C122" s="59" t="s">
        <v>1061</v>
      </c>
      <c r="D122" s="59" t="s">
        <v>1062</v>
      </c>
      <c r="E122" s="59" t="s">
        <v>1060</v>
      </c>
      <c r="F122" s="59" t="s">
        <v>290</v>
      </c>
      <c r="G122" s="59" t="s">
        <v>291</v>
      </c>
      <c r="H122" s="59" t="s">
        <v>292</v>
      </c>
      <c r="I122" s="59" t="s">
        <v>293</v>
      </c>
      <c r="J122" s="59" t="s">
        <v>371</v>
      </c>
      <c r="K122" s="59" t="s">
        <v>294</v>
      </c>
      <c r="L122" s="59" t="s">
        <v>295</v>
      </c>
      <c r="M122" s="59" t="s">
        <v>96</v>
      </c>
      <c r="N122" s="59"/>
      <c r="O122" s="76">
        <v>44601.204502314817</v>
      </c>
      <c r="P122" s="76">
        <v>44610.204467592594</v>
      </c>
      <c r="Q122" s="59" t="s">
        <v>263</v>
      </c>
      <c r="R122" s="59" t="s">
        <v>369</v>
      </c>
      <c r="S122" s="59">
        <v>470770</v>
      </c>
      <c r="T122" s="134">
        <f t="shared" ca="1" si="15"/>
        <v>44613</v>
      </c>
      <c r="U122" s="135">
        <f t="shared" ca="1" si="16"/>
        <v>9</v>
      </c>
      <c r="V122" s="135" t="str">
        <f>VLOOKUP(M122,'Engineer Names'!B:C,2,0)</f>
        <v>HP OSS</v>
      </c>
      <c r="W122" s="134" t="str">
        <f>VLOOKUP(M122,'Engineer Names'!B:E,4,0)</f>
        <v>PIC, Bengaluru</v>
      </c>
      <c r="X122" s="134" t="e">
        <f t="shared" ca="1" si="17"/>
        <v>#NUM!</v>
      </c>
    </row>
    <row r="123" spans="1:24" x14ac:dyDescent="0.35">
      <c r="A123" s="59" t="s">
        <v>1063</v>
      </c>
      <c r="B123" s="59" t="s">
        <v>1064</v>
      </c>
      <c r="C123" s="59" t="s">
        <v>1065</v>
      </c>
      <c r="D123" s="59" t="s">
        <v>1066</v>
      </c>
      <c r="E123" s="59" t="s">
        <v>1064</v>
      </c>
      <c r="F123" s="59" t="s">
        <v>290</v>
      </c>
      <c r="G123" s="59" t="s">
        <v>291</v>
      </c>
      <c r="H123" s="59" t="s">
        <v>292</v>
      </c>
      <c r="I123" s="59" t="s">
        <v>293</v>
      </c>
      <c r="J123" s="59" t="s">
        <v>371</v>
      </c>
      <c r="K123" s="59" t="s">
        <v>294</v>
      </c>
      <c r="L123" s="59" t="s">
        <v>295</v>
      </c>
      <c r="M123" s="59" t="s">
        <v>96</v>
      </c>
      <c r="N123" s="59"/>
      <c r="O123" s="76">
        <v>44601.22246527778</v>
      </c>
      <c r="P123" s="76">
        <v>44610.222430555557</v>
      </c>
      <c r="Q123" s="59" t="s">
        <v>263</v>
      </c>
      <c r="R123" s="59" t="s">
        <v>369</v>
      </c>
      <c r="S123" s="59">
        <v>470770</v>
      </c>
      <c r="T123" s="134">
        <f t="shared" ca="1" si="15"/>
        <v>44613</v>
      </c>
      <c r="U123" s="135">
        <f t="shared" ca="1" si="16"/>
        <v>9</v>
      </c>
      <c r="V123" s="135" t="str">
        <f>VLOOKUP(M123,'Engineer Names'!B:C,2,0)</f>
        <v>HP OSS</v>
      </c>
      <c r="W123" s="134" t="str">
        <f>VLOOKUP(M123,'Engineer Names'!B:E,4,0)</f>
        <v>PIC, Bengaluru</v>
      </c>
      <c r="X123" s="134" t="e">
        <f t="shared" ca="1" si="17"/>
        <v>#NUM!</v>
      </c>
    </row>
    <row r="124" spans="1:24" x14ac:dyDescent="0.35">
      <c r="A124" s="59" t="s">
        <v>1067</v>
      </c>
      <c r="B124" s="59" t="s">
        <v>1064</v>
      </c>
      <c r="C124" s="59" t="s">
        <v>1068</v>
      </c>
      <c r="D124" s="59" t="s">
        <v>1069</v>
      </c>
      <c r="E124" s="59" t="s">
        <v>1064</v>
      </c>
      <c r="F124" s="59" t="s">
        <v>290</v>
      </c>
      <c r="G124" s="59" t="s">
        <v>291</v>
      </c>
      <c r="H124" s="59" t="s">
        <v>292</v>
      </c>
      <c r="I124" s="59" t="s">
        <v>293</v>
      </c>
      <c r="J124" s="59" t="s">
        <v>371</v>
      </c>
      <c r="K124" s="59" t="s">
        <v>294</v>
      </c>
      <c r="L124" s="59" t="s">
        <v>295</v>
      </c>
      <c r="M124" s="59" t="s">
        <v>96</v>
      </c>
      <c r="N124" s="59"/>
      <c r="O124" s="76">
        <v>44601.224027777775</v>
      </c>
      <c r="P124" s="76">
        <v>44628.223993055559</v>
      </c>
      <c r="Q124" s="59" t="s">
        <v>263</v>
      </c>
      <c r="R124" s="59" t="s">
        <v>369</v>
      </c>
      <c r="S124" s="59">
        <v>470770</v>
      </c>
      <c r="T124" s="134">
        <f t="shared" ca="1" si="15"/>
        <v>44613</v>
      </c>
      <c r="U124" s="135">
        <f t="shared" ca="1" si="16"/>
        <v>9</v>
      </c>
      <c r="V124" s="135" t="str">
        <f>VLOOKUP(M124,'Engineer Names'!B:C,2,0)</f>
        <v>HP OSS</v>
      </c>
      <c r="W124" s="134" t="str">
        <f>VLOOKUP(M124,'Engineer Names'!B:E,4,0)</f>
        <v>PIC, Bengaluru</v>
      </c>
      <c r="X124" s="134" t="str">
        <f t="shared" ca="1" si="17"/>
        <v xml:space="preserve">15 days, 5 hours, </v>
      </c>
    </row>
    <row r="125" spans="1:24" x14ac:dyDescent="0.35">
      <c r="A125" s="59" t="s">
        <v>1070</v>
      </c>
      <c r="B125" s="59" t="s">
        <v>1071</v>
      </c>
      <c r="C125" s="59" t="s">
        <v>1072</v>
      </c>
      <c r="D125" s="59" t="s">
        <v>1073</v>
      </c>
      <c r="E125" s="59" t="s">
        <v>1071</v>
      </c>
      <c r="F125" s="59" t="s">
        <v>290</v>
      </c>
      <c r="G125" s="59" t="s">
        <v>291</v>
      </c>
      <c r="H125" s="59" t="s">
        <v>292</v>
      </c>
      <c r="I125" s="59" t="s">
        <v>293</v>
      </c>
      <c r="J125" s="59" t="s">
        <v>371</v>
      </c>
      <c r="K125" s="59" t="s">
        <v>294</v>
      </c>
      <c r="L125" s="59" t="s">
        <v>246</v>
      </c>
      <c r="M125" s="59" t="s">
        <v>243</v>
      </c>
      <c r="N125" s="59"/>
      <c r="O125" s="76">
        <v>44601.450949074075</v>
      </c>
      <c r="P125" s="76">
        <v>44687.492581018516</v>
      </c>
      <c r="Q125" s="59" t="s">
        <v>356</v>
      </c>
      <c r="R125" s="59" t="s">
        <v>369</v>
      </c>
      <c r="S125" s="59">
        <v>474053</v>
      </c>
      <c r="T125" s="134">
        <f t="shared" ca="1" si="15"/>
        <v>44613</v>
      </c>
      <c r="U125" s="135">
        <f t="shared" ca="1" si="16"/>
        <v>9</v>
      </c>
      <c r="V125" s="135" t="str">
        <f>VLOOKUP(M125,'Engineer Names'!B:C,2,0)</f>
        <v>HP OSS</v>
      </c>
      <c r="W125" s="134" t="str">
        <f>VLOOKUP(M125,'Engineer Names'!B:E,4,0)</f>
        <v>Pune</v>
      </c>
      <c r="X125" s="134" t="str">
        <f t="shared" ca="1" si="17"/>
        <v xml:space="preserve">74 days, 11 hours, </v>
      </c>
    </row>
    <row r="126" spans="1:24" x14ac:dyDescent="0.35">
      <c r="A126" s="59" t="s">
        <v>1074</v>
      </c>
      <c r="B126" s="59" t="s">
        <v>1075</v>
      </c>
      <c r="C126" s="59" t="s">
        <v>1076</v>
      </c>
      <c r="D126" s="59" t="s">
        <v>1077</v>
      </c>
      <c r="E126" s="59" t="s">
        <v>1075</v>
      </c>
      <c r="F126" s="59" t="s">
        <v>256</v>
      </c>
      <c r="G126" s="59" t="s">
        <v>297</v>
      </c>
      <c r="H126" s="59" t="s">
        <v>298</v>
      </c>
      <c r="I126" s="59" t="s">
        <v>299</v>
      </c>
      <c r="J126" s="59" t="s">
        <v>368</v>
      </c>
      <c r="K126" s="59" t="s">
        <v>303</v>
      </c>
      <c r="L126" s="59"/>
      <c r="M126" s="59"/>
      <c r="N126" s="59"/>
      <c r="O126" s="76">
        <v>44601.470578703702</v>
      </c>
      <c r="P126" s="76">
        <v>44609.595555555556</v>
      </c>
      <c r="Q126" s="59" t="s">
        <v>263</v>
      </c>
      <c r="R126" s="59" t="s">
        <v>369</v>
      </c>
      <c r="S126" s="59">
        <v>470770</v>
      </c>
      <c r="T126" s="134">
        <f t="shared" ca="1" si="15"/>
        <v>44613</v>
      </c>
      <c r="U126" s="135">
        <f t="shared" ca="1" si="16"/>
        <v>9</v>
      </c>
      <c r="V126" s="135" t="e">
        <f>VLOOKUP(M126,'Engineer Names'!B:C,2,0)</f>
        <v>#N/A</v>
      </c>
      <c r="W126" s="134" t="e">
        <f>VLOOKUP(M126,'Engineer Names'!B:E,4,0)</f>
        <v>#N/A</v>
      </c>
      <c r="X126" s="134" t="e">
        <f t="shared" ca="1" si="17"/>
        <v>#NUM!</v>
      </c>
    </row>
    <row r="127" spans="1:24" x14ac:dyDescent="0.35">
      <c r="A127" s="59" t="s">
        <v>1078</v>
      </c>
      <c r="B127" s="59" t="s">
        <v>1079</v>
      </c>
      <c r="C127" s="59" t="s">
        <v>1080</v>
      </c>
      <c r="D127" s="59" t="s">
        <v>1081</v>
      </c>
      <c r="E127" s="59" t="s">
        <v>1079</v>
      </c>
      <c r="F127" s="59" t="s">
        <v>290</v>
      </c>
      <c r="G127" s="59" t="s">
        <v>291</v>
      </c>
      <c r="H127" s="59" t="s">
        <v>292</v>
      </c>
      <c r="I127" s="59" t="s">
        <v>293</v>
      </c>
      <c r="J127" s="59" t="s">
        <v>371</v>
      </c>
      <c r="K127" s="59" t="s">
        <v>294</v>
      </c>
      <c r="L127" s="59" t="s">
        <v>295</v>
      </c>
      <c r="M127" s="59" t="s">
        <v>96</v>
      </c>
      <c r="N127" s="59"/>
      <c r="O127" s="76">
        <v>44601.474652777775</v>
      </c>
      <c r="P127" s="76">
        <v>44617.474618055552</v>
      </c>
      <c r="Q127" s="59" t="s">
        <v>263</v>
      </c>
      <c r="R127" s="59" t="s">
        <v>369</v>
      </c>
      <c r="S127" s="59">
        <v>474012</v>
      </c>
      <c r="T127" s="134">
        <f t="shared" ca="1" si="15"/>
        <v>44613</v>
      </c>
      <c r="U127" s="135">
        <f t="shared" ca="1" si="16"/>
        <v>9</v>
      </c>
      <c r="V127" s="135" t="str">
        <f>VLOOKUP(M127,'Engineer Names'!B:C,2,0)</f>
        <v>HP OSS</v>
      </c>
      <c r="W127" s="134" t="str">
        <f>VLOOKUP(M127,'Engineer Names'!B:E,4,0)</f>
        <v>PIC, Bengaluru</v>
      </c>
      <c r="X127" s="134" t="str">
        <f t="shared" ca="1" si="17"/>
        <v xml:space="preserve">4 days, 11 hours, </v>
      </c>
    </row>
    <row r="128" spans="1:24" x14ac:dyDescent="0.35">
      <c r="A128" s="59" t="s">
        <v>1082</v>
      </c>
      <c r="B128" s="59" t="s">
        <v>1083</v>
      </c>
      <c r="C128" s="59" t="s">
        <v>1084</v>
      </c>
      <c r="D128" s="59" t="s">
        <v>1085</v>
      </c>
      <c r="E128" s="59" t="s">
        <v>1083</v>
      </c>
      <c r="F128" s="59" t="s">
        <v>290</v>
      </c>
      <c r="G128" s="59" t="s">
        <v>291</v>
      </c>
      <c r="H128" s="59" t="s">
        <v>292</v>
      </c>
      <c r="I128" s="59" t="s">
        <v>293</v>
      </c>
      <c r="J128" s="59" t="s">
        <v>371</v>
      </c>
      <c r="K128" s="59" t="s">
        <v>294</v>
      </c>
      <c r="L128" s="59" t="s">
        <v>246</v>
      </c>
      <c r="M128" s="59" t="s">
        <v>243</v>
      </c>
      <c r="N128" s="59"/>
      <c r="O128" s="76">
        <v>44601.506053240744</v>
      </c>
      <c r="P128" s="76">
        <v>44659.547685185185</v>
      </c>
      <c r="Q128" s="59" t="s">
        <v>354</v>
      </c>
      <c r="R128" s="59" t="s">
        <v>369</v>
      </c>
      <c r="S128" s="59">
        <v>473595</v>
      </c>
      <c r="T128" s="134">
        <f t="shared" ca="1" si="15"/>
        <v>44613</v>
      </c>
      <c r="U128" s="135">
        <f t="shared" ca="1" si="16"/>
        <v>9</v>
      </c>
      <c r="V128" s="135" t="str">
        <f>VLOOKUP(M128,'Engineer Names'!B:C,2,0)</f>
        <v>HP OSS</v>
      </c>
      <c r="W128" s="134" t="str">
        <f>VLOOKUP(M128,'Engineer Names'!B:E,4,0)</f>
        <v>Pune</v>
      </c>
      <c r="X128" s="134" t="str">
        <f t="shared" ca="1" si="17"/>
        <v xml:space="preserve">46 days, 13 hours, </v>
      </c>
    </row>
    <row r="129" spans="1:24" x14ac:dyDescent="0.35">
      <c r="A129" s="59" t="s">
        <v>1086</v>
      </c>
      <c r="B129" s="59" t="s">
        <v>1087</v>
      </c>
      <c r="C129" s="59" t="s">
        <v>1088</v>
      </c>
      <c r="D129" s="59" t="s">
        <v>1089</v>
      </c>
      <c r="E129" s="59" t="s">
        <v>1087</v>
      </c>
      <c r="F129" s="59" t="s">
        <v>284</v>
      </c>
      <c r="G129" s="59" t="s">
        <v>285</v>
      </c>
      <c r="H129" s="59" t="s">
        <v>309</v>
      </c>
      <c r="I129" s="59" t="s">
        <v>287</v>
      </c>
      <c r="J129" s="59" t="s">
        <v>371</v>
      </c>
      <c r="K129" s="59" t="s">
        <v>294</v>
      </c>
      <c r="L129" s="59" t="s">
        <v>246</v>
      </c>
      <c r="M129" s="59" t="s">
        <v>243</v>
      </c>
      <c r="N129" s="59"/>
      <c r="O129" s="76">
        <v>44602.210277777776</v>
      </c>
      <c r="P129" s="76">
        <v>44620.208425925928</v>
      </c>
      <c r="Q129" s="59" t="s">
        <v>354</v>
      </c>
      <c r="R129" s="59" t="s">
        <v>369</v>
      </c>
      <c r="S129" s="59">
        <v>473595</v>
      </c>
      <c r="T129" s="134">
        <f t="shared" ca="1" si="15"/>
        <v>44613</v>
      </c>
      <c r="U129" s="135">
        <f t="shared" ca="1" si="16"/>
        <v>8</v>
      </c>
      <c r="V129" s="135" t="str">
        <f>VLOOKUP(M129,'Engineer Names'!B:C,2,0)</f>
        <v>HP OSS</v>
      </c>
      <c r="W129" s="134" t="str">
        <f>VLOOKUP(M129,'Engineer Names'!B:E,4,0)</f>
        <v>Pune</v>
      </c>
      <c r="X129" s="134" t="str">
        <f t="shared" ca="1" si="17"/>
        <v xml:space="preserve">7 days, 5 hours, </v>
      </c>
    </row>
    <row r="130" spans="1:24" x14ac:dyDescent="0.35">
      <c r="A130" s="59" t="s">
        <v>1090</v>
      </c>
      <c r="B130" s="59" t="s">
        <v>352</v>
      </c>
      <c r="C130" s="59" t="s">
        <v>1091</v>
      </c>
      <c r="D130" s="59" t="s">
        <v>1092</v>
      </c>
      <c r="E130" s="59" t="s">
        <v>352</v>
      </c>
      <c r="F130" s="59" t="s">
        <v>277</v>
      </c>
      <c r="G130" s="59" t="s">
        <v>306</v>
      </c>
      <c r="H130" s="59" t="s">
        <v>307</v>
      </c>
      <c r="I130" s="59" t="s">
        <v>307</v>
      </c>
      <c r="J130" s="59" t="s">
        <v>368</v>
      </c>
      <c r="K130" s="59" t="s">
        <v>303</v>
      </c>
      <c r="L130" s="59" t="s">
        <v>39</v>
      </c>
      <c r="M130" s="59" t="s">
        <v>358</v>
      </c>
      <c r="N130" s="59"/>
      <c r="O130" s="76">
        <v>44602.293414351851</v>
      </c>
      <c r="P130" s="76">
        <v>44614.708333333336</v>
      </c>
      <c r="Q130" s="59" t="s">
        <v>263</v>
      </c>
      <c r="R130" s="59" t="s">
        <v>369</v>
      </c>
      <c r="S130" s="59">
        <v>470770</v>
      </c>
      <c r="T130" s="134">
        <f t="shared" ref="T130:T193" ca="1" si="18">TODAY()</f>
        <v>44613</v>
      </c>
      <c r="U130" s="135">
        <f t="shared" ref="U130:U193" ca="1" si="19">NETWORKDAYS(O130,T130,2)</f>
        <v>8</v>
      </c>
      <c r="V130" s="135" t="str">
        <f>VLOOKUP(M130,'Engineer Names'!B:C,2,0)</f>
        <v>IT4R&amp;D &amp; TSR&amp;D</v>
      </c>
      <c r="W130" s="134" t="str">
        <f>VLOOKUP(M130,'Engineer Names'!B:E,4,0)</f>
        <v>PIC, Bengaluru</v>
      </c>
      <c r="X130" s="134" t="str">
        <f t="shared" ref="X130:X193" ca="1" si="20">INT(P130-T130) &amp; " days, " &amp; HOUR(P130-T130) &amp; " hours, "</f>
        <v xml:space="preserve">1 days, 17 hours, </v>
      </c>
    </row>
    <row r="131" spans="1:24" x14ac:dyDescent="0.35">
      <c r="A131" s="59" t="s">
        <v>1093</v>
      </c>
      <c r="B131" s="59" t="s">
        <v>1094</v>
      </c>
      <c r="C131" s="59" t="s">
        <v>1095</v>
      </c>
      <c r="D131" s="59" t="s">
        <v>1096</v>
      </c>
      <c r="E131" s="59" t="s">
        <v>1094</v>
      </c>
      <c r="F131" s="59" t="s">
        <v>290</v>
      </c>
      <c r="G131" s="59" t="s">
        <v>291</v>
      </c>
      <c r="H131" s="59" t="s">
        <v>292</v>
      </c>
      <c r="I131" s="59" t="s">
        <v>293</v>
      </c>
      <c r="J131" s="59" t="s">
        <v>371</v>
      </c>
      <c r="K131" s="59" t="s">
        <v>294</v>
      </c>
      <c r="L131" s="59" t="s">
        <v>295</v>
      </c>
      <c r="M131" s="59" t="s">
        <v>96</v>
      </c>
      <c r="N131" s="59"/>
      <c r="O131" s="76">
        <v>44602.303599537037</v>
      </c>
      <c r="P131" s="76">
        <v>44613.303564814814</v>
      </c>
      <c r="Q131" s="59" t="s">
        <v>263</v>
      </c>
      <c r="R131" s="59" t="s">
        <v>369</v>
      </c>
      <c r="S131" s="59">
        <v>470770</v>
      </c>
      <c r="T131" s="134">
        <f t="shared" ca="1" si="18"/>
        <v>44613</v>
      </c>
      <c r="U131" s="135">
        <f t="shared" ca="1" si="19"/>
        <v>8</v>
      </c>
      <c r="V131" s="135" t="str">
        <f>VLOOKUP(M131,'Engineer Names'!B:C,2,0)</f>
        <v>HP OSS</v>
      </c>
      <c r="W131" s="134" t="str">
        <f>VLOOKUP(M131,'Engineer Names'!B:E,4,0)</f>
        <v>PIC, Bengaluru</v>
      </c>
      <c r="X131" s="134" t="str">
        <f t="shared" ca="1" si="20"/>
        <v xml:space="preserve">0 days, 7 hours, </v>
      </c>
    </row>
    <row r="132" spans="1:24" x14ac:dyDescent="0.35">
      <c r="A132" s="59" t="s">
        <v>1097</v>
      </c>
      <c r="B132" s="59" t="s">
        <v>1098</v>
      </c>
      <c r="C132" s="59" t="s">
        <v>1099</v>
      </c>
      <c r="D132" s="59" t="s">
        <v>1100</v>
      </c>
      <c r="E132" s="59" t="s">
        <v>1098</v>
      </c>
      <c r="F132" s="59" t="s">
        <v>290</v>
      </c>
      <c r="G132" s="59" t="s">
        <v>291</v>
      </c>
      <c r="H132" s="59" t="s">
        <v>292</v>
      </c>
      <c r="I132" s="59" t="s">
        <v>293</v>
      </c>
      <c r="J132" s="59" t="s">
        <v>371</v>
      </c>
      <c r="K132" s="59" t="s">
        <v>294</v>
      </c>
      <c r="L132" s="59" t="s">
        <v>295</v>
      </c>
      <c r="M132" s="59" t="s">
        <v>96</v>
      </c>
      <c r="N132" s="59"/>
      <c r="O132" s="76">
        <v>44602.334583333337</v>
      </c>
      <c r="P132" s="76">
        <v>44617.334548611114</v>
      </c>
      <c r="Q132" s="59" t="s">
        <v>263</v>
      </c>
      <c r="R132" s="59" t="s">
        <v>369</v>
      </c>
      <c r="S132" s="59">
        <v>470770</v>
      </c>
      <c r="T132" s="134">
        <f t="shared" ca="1" si="18"/>
        <v>44613</v>
      </c>
      <c r="U132" s="135">
        <f t="shared" ca="1" si="19"/>
        <v>8</v>
      </c>
      <c r="V132" s="135" t="str">
        <f>VLOOKUP(M132,'Engineer Names'!B:C,2,0)</f>
        <v>HP OSS</v>
      </c>
      <c r="W132" s="134" t="str">
        <f>VLOOKUP(M132,'Engineer Names'!B:E,4,0)</f>
        <v>PIC, Bengaluru</v>
      </c>
      <c r="X132" s="134" t="str">
        <f t="shared" ca="1" si="20"/>
        <v xml:space="preserve">4 days, 8 hours, </v>
      </c>
    </row>
    <row r="133" spans="1:24" x14ac:dyDescent="0.35">
      <c r="A133" s="59" t="s">
        <v>1101</v>
      </c>
      <c r="B133" s="59" t="s">
        <v>1102</v>
      </c>
      <c r="C133" s="59" t="s">
        <v>1103</v>
      </c>
      <c r="D133" s="59" t="s">
        <v>1104</v>
      </c>
      <c r="E133" s="59" t="s">
        <v>1102</v>
      </c>
      <c r="F133" s="59" t="s">
        <v>256</v>
      </c>
      <c r="G133" s="59" t="s">
        <v>297</v>
      </c>
      <c r="H133" s="59" t="s">
        <v>567</v>
      </c>
      <c r="I133" s="59" t="s">
        <v>567</v>
      </c>
      <c r="J133" s="59" t="s">
        <v>368</v>
      </c>
      <c r="K133" s="59" t="s">
        <v>303</v>
      </c>
      <c r="L133" s="59"/>
      <c r="M133" s="59"/>
      <c r="N133" s="59"/>
      <c r="O133" s="76">
        <v>44602.402013888888</v>
      </c>
      <c r="P133" s="76">
        <v>44613.401990740742</v>
      </c>
      <c r="Q133" s="59" t="s">
        <v>263</v>
      </c>
      <c r="R133" s="59" t="s">
        <v>369</v>
      </c>
      <c r="S133" s="59">
        <v>470770</v>
      </c>
      <c r="T133" s="134">
        <f t="shared" ca="1" si="18"/>
        <v>44613</v>
      </c>
      <c r="U133" s="135">
        <f t="shared" ca="1" si="19"/>
        <v>8</v>
      </c>
      <c r="V133" s="135" t="e">
        <f>VLOOKUP(M133,'Engineer Names'!B:C,2,0)</f>
        <v>#N/A</v>
      </c>
      <c r="W133" s="134" t="e">
        <f>VLOOKUP(M133,'Engineer Names'!B:E,4,0)</f>
        <v>#N/A</v>
      </c>
      <c r="X133" s="134" t="str">
        <f t="shared" ca="1" si="20"/>
        <v xml:space="preserve">0 days, 9 hours, </v>
      </c>
    </row>
    <row r="134" spans="1:24" x14ac:dyDescent="0.35">
      <c r="A134" s="59" t="s">
        <v>1105</v>
      </c>
      <c r="B134" s="59" t="s">
        <v>1106</v>
      </c>
      <c r="C134" s="59" t="s">
        <v>1107</v>
      </c>
      <c r="D134" s="59" t="s">
        <v>1108</v>
      </c>
      <c r="E134" s="59" t="s">
        <v>1106</v>
      </c>
      <c r="F134" s="59" t="s">
        <v>284</v>
      </c>
      <c r="G134" s="59" t="s">
        <v>285</v>
      </c>
      <c r="H134" s="59" t="s">
        <v>302</v>
      </c>
      <c r="I134" s="59" t="s">
        <v>1109</v>
      </c>
      <c r="J134" s="59" t="s">
        <v>368</v>
      </c>
      <c r="K134" s="59" t="s">
        <v>294</v>
      </c>
      <c r="L134" s="59"/>
      <c r="M134" s="59"/>
      <c r="N134" s="59"/>
      <c r="O134" s="76">
        <v>44602.468692129631</v>
      </c>
      <c r="P134" s="76">
        <v>44613.468657407408</v>
      </c>
      <c r="Q134" s="59"/>
      <c r="R134" s="59"/>
      <c r="S134" s="59">
        <v>470770</v>
      </c>
      <c r="T134" s="134">
        <f t="shared" ca="1" si="18"/>
        <v>44613</v>
      </c>
      <c r="U134" s="135">
        <f t="shared" ca="1" si="19"/>
        <v>8</v>
      </c>
      <c r="V134" s="135" t="e">
        <f>VLOOKUP(M134,'Engineer Names'!B:C,2,0)</f>
        <v>#N/A</v>
      </c>
      <c r="W134" s="134" t="e">
        <f>VLOOKUP(M134,'Engineer Names'!B:E,4,0)</f>
        <v>#N/A</v>
      </c>
      <c r="X134" s="134" t="str">
        <f t="shared" ca="1" si="20"/>
        <v xml:space="preserve">0 days, 11 hours, </v>
      </c>
    </row>
    <row r="135" spans="1:24" x14ac:dyDescent="0.35">
      <c r="A135" s="59" t="s">
        <v>1105</v>
      </c>
      <c r="B135" s="59" t="s">
        <v>1106</v>
      </c>
      <c r="C135" s="59" t="s">
        <v>1110</v>
      </c>
      <c r="D135" s="59" t="s">
        <v>1108</v>
      </c>
      <c r="E135" s="59" t="s">
        <v>1106</v>
      </c>
      <c r="F135" s="59" t="s">
        <v>284</v>
      </c>
      <c r="G135" s="59" t="s">
        <v>285</v>
      </c>
      <c r="H135" s="59" t="s">
        <v>302</v>
      </c>
      <c r="I135" s="59" t="s">
        <v>1111</v>
      </c>
      <c r="J135" s="59" t="s">
        <v>368</v>
      </c>
      <c r="K135" s="59" t="s">
        <v>294</v>
      </c>
      <c r="L135" s="59"/>
      <c r="M135" s="59"/>
      <c r="N135" s="59"/>
      <c r="O135" s="76">
        <v>44602.468692129631</v>
      </c>
      <c r="P135" s="76">
        <v>44613.468657407408</v>
      </c>
      <c r="Q135" s="59"/>
      <c r="R135" s="59"/>
      <c r="S135" s="59">
        <v>470770</v>
      </c>
      <c r="T135" s="134">
        <f t="shared" ca="1" si="18"/>
        <v>44613</v>
      </c>
      <c r="U135" s="135">
        <f t="shared" ca="1" si="19"/>
        <v>8</v>
      </c>
      <c r="V135" s="135" t="e">
        <f>VLOOKUP(M135,'Engineer Names'!B:C,2,0)</f>
        <v>#N/A</v>
      </c>
      <c r="W135" s="134" t="e">
        <f>VLOOKUP(M135,'Engineer Names'!B:E,4,0)</f>
        <v>#N/A</v>
      </c>
      <c r="X135" s="134" t="str">
        <f t="shared" ca="1" si="20"/>
        <v xml:space="preserve">0 days, 11 hours, </v>
      </c>
    </row>
    <row r="136" spans="1:24" x14ac:dyDescent="0.35">
      <c r="A136" s="59" t="s">
        <v>1105</v>
      </c>
      <c r="B136" s="59" t="s">
        <v>1106</v>
      </c>
      <c r="C136" s="59" t="s">
        <v>1112</v>
      </c>
      <c r="D136" s="59" t="s">
        <v>1108</v>
      </c>
      <c r="E136" s="59" t="s">
        <v>1106</v>
      </c>
      <c r="F136" s="59" t="s">
        <v>284</v>
      </c>
      <c r="G136" s="59" t="s">
        <v>285</v>
      </c>
      <c r="H136" s="59" t="s">
        <v>302</v>
      </c>
      <c r="I136" s="59" t="s">
        <v>1113</v>
      </c>
      <c r="J136" s="59" t="s">
        <v>368</v>
      </c>
      <c r="K136" s="59" t="s">
        <v>294</v>
      </c>
      <c r="L136" s="59"/>
      <c r="M136" s="59"/>
      <c r="N136" s="59"/>
      <c r="O136" s="76">
        <v>44602.468692129631</v>
      </c>
      <c r="P136" s="76">
        <v>44613.468657407408</v>
      </c>
      <c r="Q136" s="59"/>
      <c r="R136" s="59"/>
      <c r="S136" s="59">
        <v>470770</v>
      </c>
      <c r="T136" s="134">
        <f t="shared" ca="1" si="18"/>
        <v>44613</v>
      </c>
      <c r="U136" s="135">
        <f t="shared" ca="1" si="19"/>
        <v>8</v>
      </c>
      <c r="V136" s="135" t="e">
        <f>VLOOKUP(M136,'Engineer Names'!B:C,2,0)</f>
        <v>#N/A</v>
      </c>
      <c r="W136" s="134" t="e">
        <f>VLOOKUP(M136,'Engineer Names'!B:E,4,0)</f>
        <v>#N/A</v>
      </c>
      <c r="X136" s="134" t="str">
        <f t="shared" ca="1" si="20"/>
        <v xml:space="preserve">0 days, 11 hours, </v>
      </c>
    </row>
    <row r="137" spans="1:24" x14ac:dyDescent="0.35">
      <c r="A137" s="59" t="s">
        <v>1114</v>
      </c>
      <c r="B137" s="59" t="s">
        <v>1115</v>
      </c>
      <c r="C137" s="59" t="s">
        <v>1116</v>
      </c>
      <c r="D137" s="59" t="s">
        <v>1117</v>
      </c>
      <c r="E137" s="59" t="s">
        <v>1115</v>
      </c>
      <c r="F137" s="59" t="s">
        <v>256</v>
      </c>
      <c r="G137" s="59" t="s">
        <v>297</v>
      </c>
      <c r="H137" s="59" t="s">
        <v>298</v>
      </c>
      <c r="I137" s="59" t="s">
        <v>299</v>
      </c>
      <c r="J137" s="59" t="s">
        <v>368</v>
      </c>
      <c r="K137" s="59" t="s">
        <v>303</v>
      </c>
      <c r="L137" s="59"/>
      <c r="M137" s="59"/>
      <c r="N137" s="59"/>
      <c r="O137" s="76">
        <v>44602.507754629631</v>
      </c>
      <c r="P137" s="76">
        <v>44610.632731481484</v>
      </c>
      <c r="Q137" s="59" t="s">
        <v>263</v>
      </c>
      <c r="R137" s="59" t="s">
        <v>369</v>
      </c>
      <c r="S137" s="59">
        <v>470770</v>
      </c>
      <c r="T137" s="134">
        <f t="shared" ca="1" si="18"/>
        <v>44613</v>
      </c>
      <c r="U137" s="135">
        <f t="shared" ca="1" si="19"/>
        <v>8</v>
      </c>
      <c r="V137" s="135" t="e">
        <f>VLOOKUP(M137,'Engineer Names'!B:C,2,0)</f>
        <v>#N/A</v>
      </c>
      <c r="W137" s="134" t="e">
        <f>VLOOKUP(M137,'Engineer Names'!B:E,4,0)</f>
        <v>#N/A</v>
      </c>
      <c r="X137" s="134" t="e">
        <f t="shared" ca="1" si="20"/>
        <v>#NUM!</v>
      </c>
    </row>
    <row r="138" spans="1:24" x14ac:dyDescent="0.35">
      <c r="A138" s="59" t="s">
        <v>1118</v>
      </c>
      <c r="B138" s="59" t="s">
        <v>1119</v>
      </c>
      <c r="C138" s="59" t="s">
        <v>1120</v>
      </c>
      <c r="D138" s="59" t="s">
        <v>1121</v>
      </c>
      <c r="E138" s="59" t="s">
        <v>1119</v>
      </c>
      <c r="F138" s="59" t="s">
        <v>290</v>
      </c>
      <c r="G138" s="59" t="s">
        <v>291</v>
      </c>
      <c r="H138" s="59" t="s">
        <v>292</v>
      </c>
      <c r="I138" s="59" t="s">
        <v>293</v>
      </c>
      <c r="J138" s="59" t="s">
        <v>371</v>
      </c>
      <c r="K138" s="59" t="s">
        <v>294</v>
      </c>
      <c r="L138" s="59" t="s">
        <v>295</v>
      </c>
      <c r="M138" s="59" t="s">
        <v>96</v>
      </c>
      <c r="N138" s="59"/>
      <c r="O138" s="76">
        <v>44602.570405092592</v>
      </c>
      <c r="P138" s="76">
        <v>44616.570370370369</v>
      </c>
      <c r="Q138" s="59" t="s">
        <v>263</v>
      </c>
      <c r="R138" s="59" t="s">
        <v>369</v>
      </c>
      <c r="S138" s="59">
        <v>470770</v>
      </c>
      <c r="T138" s="134">
        <f t="shared" ca="1" si="18"/>
        <v>44613</v>
      </c>
      <c r="U138" s="135">
        <f t="shared" ca="1" si="19"/>
        <v>8</v>
      </c>
      <c r="V138" s="135" t="str">
        <f>VLOOKUP(M138,'Engineer Names'!B:C,2,0)</f>
        <v>HP OSS</v>
      </c>
      <c r="W138" s="134" t="str">
        <f>VLOOKUP(M138,'Engineer Names'!B:E,4,0)</f>
        <v>PIC, Bengaluru</v>
      </c>
      <c r="X138" s="134" t="str">
        <f t="shared" ca="1" si="20"/>
        <v xml:space="preserve">3 days, 13 hours, </v>
      </c>
    </row>
    <row r="139" spans="1:24" x14ac:dyDescent="0.35">
      <c r="A139" s="59" t="s">
        <v>1122</v>
      </c>
      <c r="B139" s="59" t="s">
        <v>1123</v>
      </c>
      <c r="C139" s="59" t="s">
        <v>1124</v>
      </c>
      <c r="D139" s="59" t="s">
        <v>1125</v>
      </c>
      <c r="E139" s="59" t="s">
        <v>1123</v>
      </c>
      <c r="F139" s="59" t="s">
        <v>290</v>
      </c>
      <c r="G139" s="59" t="s">
        <v>291</v>
      </c>
      <c r="H139" s="59" t="s">
        <v>292</v>
      </c>
      <c r="I139" s="59" t="s">
        <v>293</v>
      </c>
      <c r="J139" s="59" t="s">
        <v>371</v>
      </c>
      <c r="K139" s="59" t="s">
        <v>294</v>
      </c>
      <c r="L139" s="59" t="s">
        <v>295</v>
      </c>
      <c r="M139" s="59" t="s">
        <v>96</v>
      </c>
      <c r="N139" s="59"/>
      <c r="O139" s="76">
        <v>44602.665219907409</v>
      </c>
      <c r="P139" s="76">
        <v>44613.665185185186</v>
      </c>
      <c r="Q139" s="59" t="s">
        <v>263</v>
      </c>
      <c r="R139" s="59" t="s">
        <v>369</v>
      </c>
      <c r="S139" s="59">
        <v>470770</v>
      </c>
      <c r="T139" s="134">
        <f t="shared" ca="1" si="18"/>
        <v>44613</v>
      </c>
      <c r="U139" s="135">
        <f t="shared" ca="1" si="19"/>
        <v>8</v>
      </c>
      <c r="V139" s="135" t="str">
        <f>VLOOKUP(M139,'Engineer Names'!B:C,2,0)</f>
        <v>HP OSS</v>
      </c>
      <c r="W139" s="134" t="str">
        <f>VLOOKUP(M139,'Engineer Names'!B:E,4,0)</f>
        <v>PIC, Bengaluru</v>
      </c>
      <c r="X139" s="134" t="str">
        <f t="shared" ca="1" si="20"/>
        <v xml:space="preserve">0 days, 15 hours, </v>
      </c>
    </row>
    <row r="140" spans="1:24" x14ac:dyDescent="0.35">
      <c r="A140" s="59" t="s">
        <v>1126</v>
      </c>
      <c r="B140" s="59" t="s">
        <v>459</v>
      </c>
      <c r="C140" s="59" t="s">
        <v>1127</v>
      </c>
      <c r="D140" s="59" t="s">
        <v>1128</v>
      </c>
      <c r="E140" s="59" t="s">
        <v>459</v>
      </c>
      <c r="F140" s="59" t="s">
        <v>284</v>
      </c>
      <c r="G140" s="59" t="s">
        <v>285</v>
      </c>
      <c r="H140" s="59" t="s">
        <v>321</v>
      </c>
      <c r="I140" s="59" t="s">
        <v>287</v>
      </c>
      <c r="J140" s="59" t="s">
        <v>371</v>
      </c>
      <c r="K140" s="59" t="s">
        <v>294</v>
      </c>
      <c r="L140" s="59" t="s">
        <v>246</v>
      </c>
      <c r="M140" s="59" t="s">
        <v>243</v>
      </c>
      <c r="N140" s="59"/>
      <c r="O140" s="76">
        <v>44603.295138888891</v>
      </c>
      <c r="P140" s="76">
        <v>44614.295092592591</v>
      </c>
      <c r="Q140" s="59" t="s">
        <v>356</v>
      </c>
      <c r="R140" s="59" t="s">
        <v>369</v>
      </c>
      <c r="S140" s="59">
        <v>474053</v>
      </c>
      <c r="T140" s="134">
        <f t="shared" ca="1" si="18"/>
        <v>44613</v>
      </c>
      <c r="U140" s="135">
        <f t="shared" ca="1" si="19"/>
        <v>7</v>
      </c>
      <c r="V140" s="135" t="str">
        <f>VLOOKUP(M140,'Engineer Names'!B:C,2,0)</f>
        <v>HP OSS</v>
      </c>
      <c r="W140" s="134" t="str">
        <f>VLOOKUP(M140,'Engineer Names'!B:E,4,0)</f>
        <v>Pune</v>
      </c>
      <c r="X140" s="134" t="str">
        <f t="shared" ca="1" si="20"/>
        <v xml:space="preserve">1 days, 7 hours, </v>
      </c>
    </row>
    <row r="141" spans="1:24" x14ac:dyDescent="0.35">
      <c r="A141" s="59" t="s">
        <v>1129</v>
      </c>
      <c r="B141" s="59" t="s">
        <v>459</v>
      </c>
      <c r="C141" s="59" t="s">
        <v>1130</v>
      </c>
      <c r="D141" s="59" t="s">
        <v>1131</v>
      </c>
      <c r="E141" s="59" t="s">
        <v>459</v>
      </c>
      <c r="F141" s="59" t="s">
        <v>284</v>
      </c>
      <c r="G141" s="59" t="s">
        <v>285</v>
      </c>
      <c r="H141" s="59" t="s">
        <v>321</v>
      </c>
      <c r="I141" s="59" t="s">
        <v>287</v>
      </c>
      <c r="J141" s="59" t="s">
        <v>371</v>
      </c>
      <c r="K141" s="59" t="s">
        <v>294</v>
      </c>
      <c r="L141" s="59" t="s">
        <v>246</v>
      </c>
      <c r="M141" s="59" t="s">
        <v>243</v>
      </c>
      <c r="N141" s="59"/>
      <c r="O141" s="76">
        <v>44603.29724537037</v>
      </c>
      <c r="P141" s="76">
        <v>44614.297199074077</v>
      </c>
      <c r="Q141" s="59" t="s">
        <v>356</v>
      </c>
      <c r="R141" s="59" t="s">
        <v>369</v>
      </c>
      <c r="S141" s="59">
        <v>474053</v>
      </c>
      <c r="T141" s="134">
        <f t="shared" ca="1" si="18"/>
        <v>44613</v>
      </c>
      <c r="U141" s="135">
        <f t="shared" ca="1" si="19"/>
        <v>7</v>
      </c>
      <c r="V141" s="135" t="str">
        <f>VLOOKUP(M141,'Engineer Names'!B:C,2,0)</f>
        <v>HP OSS</v>
      </c>
      <c r="W141" s="134" t="str">
        <f>VLOOKUP(M141,'Engineer Names'!B:E,4,0)</f>
        <v>Pune</v>
      </c>
      <c r="X141" s="134" t="str">
        <f t="shared" ca="1" si="20"/>
        <v xml:space="preserve">1 days, 7 hours, </v>
      </c>
    </row>
    <row r="142" spans="1:24" x14ac:dyDescent="0.35">
      <c r="A142" s="59" t="s">
        <v>1132</v>
      </c>
      <c r="B142" s="59" t="s">
        <v>459</v>
      </c>
      <c r="C142" s="59" t="s">
        <v>1133</v>
      </c>
      <c r="D142" s="59" t="s">
        <v>1134</v>
      </c>
      <c r="E142" s="59" t="s">
        <v>459</v>
      </c>
      <c r="F142" s="59" t="s">
        <v>284</v>
      </c>
      <c r="G142" s="59" t="s">
        <v>285</v>
      </c>
      <c r="H142" s="59" t="s">
        <v>321</v>
      </c>
      <c r="I142" s="59" t="s">
        <v>287</v>
      </c>
      <c r="J142" s="59" t="s">
        <v>371</v>
      </c>
      <c r="K142" s="59" t="s">
        <v>294</v>
      </c>
      <c r="L142" s="59" t="s">
        <v>246</v>
      </c>
      <c r="M142" s="59" t="s">
        <v>243</v>
      </c>
      <c r="N142" s="59"/>
      <c r="O142" s="76">
        <v>44603.298784722225</v>
      </c>
      <c r="P142" s="76">
        <v>44614.298750000002</v>
      </c>
      <c r="Q142" s="59" t="s">
        <v>356</v>
      </c>
      <c r="R142" s="59" t="s">
        <v>369</v>
      </c>
      <c r="S142" s="59">
        <v>474053</v>
      </c>
      <c r="T142" s="134">
        <f t="shared" ca="1" si="18"/>
        <v>44613</v>
      </c>
      <c r="U142" s="135">
        <f t="shared" ca="1" si="19"/>
        <v>7</v>
      </c>
      <c r="V142" s="135" t="str">
        <f>VLOOKUP(M142,'Engineer Names'!B:C,2,0)</f>
        <v>HP OSS</v>
      </c>
      <c r="W142" s="134" t="str">
        <f>VLOOKUP(M142,'Engineer Names'!B:E,4,0)</f>
        <v>Pune</v>
      </c>
      <c r="X142" s="134" t="str">
        <f t="shared" ca="1" si="20"/>
        <v xml:space="preserve">1 days, 7 hours, </v>
      </c>
    </row>
    <row r="143" spans="1:24" x14ac:dyDescent="0.35">
      <c r="A143" s="59" t="s">
        <v>1135</v>
      </c>
      <c r="B143" s="59" t="s">
        <v>459</v>
      </c>
      <c r="C143" s="59" t="s">
        <v>1136</v>
      </c>
      <c r="D143" s="59" t="s">
        <v>1137</v>
      </c>
      <c r="E143" s="59" t="s">
        <v>459</v>
      </c>
      <c r="F143" s="59" t="s">
        <v>284</v>
      </c>
      <c r="G143" s="59" t="s">
        <v>285</v>
      </c>
      <c r="H143" s="59" t="s">
        <v>321</v>
      </c>
      <c r="I143" s="59" t="s">
        <v>287</v>
      </c>
      <c r="J143" s="59" t="s">
        <v>371</v>
      </c>
      <c r="K143" s="59" t="s">
        <v>294</v>
      </c>
      <c r="L143" s="59" t="s">
        <v>246</v>
      </c>
      <c r="M143" s="59" t="s">
        <v>243</v>
      </c>
      <c r="N143" s="59"/>
      <c r="O143" s="76">
        <v>44603.300625000003</v>
      </c>
      <c r="P143" s="76">
        <v>44614.300578703704</v>
      </c>
      <c r="Q143" s="59" t="s">
        <v>356</v>
      </c>
      <c r="R143" s="59" t="s">
        <v>369</v>
      </c>
      <c r="S143" s="59">
        <v>474053</v>
      </c>
      <c r="T143" s="134">
        <f t="shared" ca="1" si="18"/>
        <v>44613</v>
      </c>
      <c r="U143" s="135">
        <f t="shared" ca="1" si="19"/>
        <v>7</v>
      </c>
      <c r="V143" s="135" t="str">
        <f>VLOOKUP(M143,'Engineer Names'!B:C,2,0)</f>
        <v>HP OSS</v>
      </c>
      <c r="W143" s="134" t="str">
        <f>VLOOKUP(M143,'Engineer Names'!B:E,4,0)</f>
        <v>Pune</v>
      </c>
      <c r="X143" s="134" t="str">
        <f t="shared" ca="1" si="20"/>
        <v xml:space="preserve">1 days, 7 hours, </v>
      </c>
    </row>
    <row r="144" spans="1:24" x14ac:dyDescent="0.35">
      <c r="A144" s="59" t="s">
        <v>1138</v>
      </c>
      <c r="B144" s="59" t="s">
        <v>459</v>
      </c>
      <c r="C144" s="59" t="s">
        <v>1139</v>
      </c>
      <c r="D144" s="59" t="s">
        <v>1140</v>
      </c>
      <c r="E144" s="59" t="s">
        <v>459</v>
      </c>
      <c r="F144" s="59" t="s">
        <v>284</v>
      </c>
      <c r="G144" s="59" t="s">
        <v>285</v>
      </c>
      <c r="H144" s="59" t="s">
        <v>321</v>
      </c>
      <c r="I144" s="59" t="s">
        <v>287</v>
      </c>
      <c r="J144" s="59" t="s">
        <v>371</v>
      </c>
      <c r="K144" s="59" t="s">
        <v>294</v>
      </c>
      <c r="L144" s="59" t="s">
        <v>246</v>
      </c>
      <c r="M144" s="59" t="s">
        <v>243</v>
      </c>
      <c r="N144" s="59"/>
      <c r="O144" s="76">
        <v>44603.302511574075</v>
      </c>
      <c r="P144" s="76">
        <v>44614.302476851852</v>
      </c>
      <c r="Q144" s="59" t="s">
        <v>356</v>
      </c>
      <c r="R144" s="59" t="s">
        <v>369</v>
      </c>
      <c r="S144" s="59">
        <v>474053</v>
      </c>
      <c r="T144" s="134">
        <f t="shared" ca="1" si="18"/>
        <v>44613</v>
      </c>
      <c r="U144" s="135">
        <f t="shared" ca="1" si="19"/>
        <v>7</v>
      </c>
      <c r="V144" s="135" t="str">
        <f>VLOOKUP(M144,'Engineer Names'!B:C,2,0)</f>
        <v>HP OSS</v>
      </c>
      <c r="W144" s="134" t="str">
        <f>VLOOKUP(M144,'Engineer Names'!B:E,4,0)</f>
        <v>Pune</v>
      </c>
      <c r="X144" s="134" t="str">
        <f t="shared" ca="1" si="20"/>
        <v xml:space="preserve">1 days, 7 hours, </v>
      </c>
    </row>
    <row r="145" spans="1:24" x14ac:dyDescent="0.35">
      <c r="A145" s="59" t="s">
        <v>1141</v>
      </c>
      <c r="B145" s="59" t="s">
        <v>459</v>
      </c>
      <c r="C145" s="59" t="s">
        <v>1142</v>
      </c>
      <c r="D145" s="59" t="s">
        <v>1143</v>
      </c>
      <c r="E145" s="59" t="s">
        <v>459</v>
      </c>
      <c r="F145" s="59" t="s">
        <v>284</v>
      </c>
      <c r="G145" s="59" t="s">
        <v>285</v>
      </c>
      <c r="H145" s="59" t="s">
        <v>321</v>
      </c>
      <c r="I145" s="59" t="s">
        <v>287</v>
      </c>
      <c r="J145" s="59" t="s">
        <v>371</v>
      </c>
      <c r="K145" s="59" t="s">
        <v>294</v>
      </c>
      <c r="L145" s="59" t="s">
        <v>246</v>
      </c>
      <c r="M145" s="59" t="s">
        <v>243</v>
      </c>
      <c r="N145" s="59"/>
      <c r="O145" s="76">
        <v>44603.305081018516</v>
      </c>
      <c r="P145" s="76">
        <v>44614.305046296293</v>
      </c>
      <c r="Q145" s="59" t="s">
        <v>356</v>
      </c>
      <c r="R145" s="59" t="s">
        <v>369</v>
      </c>
      <c r="S145" s="59">
        <v>474053</v>
      </c>
      <c r="T145" s="134">
        <f t="shared" ca="1" si="18"/>
        <v>44613</v>
      </c>
      <c r="U145" s="135">
        <f t="shared" ca="1" si="19"/>
        <v>7</v>
      </c>
      <c r="V145" s="135" t="str">
        <f>VLOOKUP(M145,'Engineer Names'!B:C,2,0)</f>
        <v>HP OSS</v>
      </c>
      <c r="W145" s="134" t="str">
        <f>VLOOKUP(M145,'Engineer Names'!B:E,4,0)</f>
        <v>Pune</v>
      </c>
      <c r="X145" s="134" t="str">
        <f t="shared" ca="1" si="20"/>
        <v xml:space="preserve">1 days, 7 hours, </v>
      </c>
    </row>
    <row r="146" spans="1:24" x14ac:dyDescent="0.35">
      <c r="A146" s="59" t="s">
        <v>1144</v>
      </c>
      <c r="B146" s="59" t="s">
        <v>459</v>
      </c>
      <c r="C146" s="59" t="s">
        <v>1145</v>
      </c>
      <c r="D146" s="59" t="s">
        <v>1146</v>
      </c>
      <c r="E146" s="59" t="s">
        <v>459</v>
      </c>
      <c r="F146" s="59" t="s">
        <v>284</v>
      </c>
      <c r="G146" s="59" t="s">
        <v>285</v>
      </c>
      <c r="H146" s="59" t="s">
        <v>321</v>
      </c>
      <c r="I146" s="59" t="s">
        <v>287</v>
      </c>
      <c r="J146" s="59" t="s">
        <v>371</v>
      </c>
      <c r="K146" s="59" t="s">
        <v>294</v>
      </c>
      <c r="L146" s="59" t="s">
        <v>246</v>
      </c>
      <c r="M146" s="59" t="s">
        <v>243</v>
      </c>
      <c r="N146" s="59"/>
      <c r="O146" s="76">
        <v>44603.306446759256</v>
      </c>
      <c r="P146" s="76">
        <v>44614.30641203704</v>
      </c>
      <c r="Q146" s="59" t="s">
        <v>356</v>
      </c>
      <c r="R146" s="59" t="s">
        <v>369</v>
      </c>
      <c r="S146" s="59">
        <v>474053</v>
      </c>
      <c r="T146" s="134">
        <f t="shared" ca="1" si="18"/>
        <v>44613</v>
      </c>
      <c r="U146" s="135">
        <f t="shared" ca="1" si="19"/>
        <v>7</v>
      </c>
      <c r="V146" s="135" t="str">
        <f>VLOOKUP(M146,'Engineer Names'!B:C,2,0)</f>
        <v>HP OSS</v>
      </c>
      <c r="W146" s="134" t="str">
        <f>VLOOKUP(M146,'Engineer Names'!B:E,4,0)</f>
        <v>Pune</v>
      </c>
      <c r="X146" s="134" t="str">
        <f t="shared" ca="1" si="20"/>
        <v xml:space="preserve">1 days, 7 hours, </v>
      </c>
    </row>
    <row r="147" spans="1:24" x14ac:dyDescent="0.35">
      <c r="A147" s="59" t="s">
        <v>1147</v>
      </c>
      <c r="B147" s="59" t="s">
        <v>1148</v>
      </c>
      <c r="C147" s="59" t="s">
        <v>1149</v>
      </c>
      <c r="D147" s="59" t="s">
        <v>1150</v>
      </c>
      <c r="E147" s="59" t="s">
        <v>1148</v>
      </c>
      <c r="F147" s="59" t="s">
        <v>290</v>
      </c>
      <c r="G147" s="59" t="s">
        <v>291</v>
      </c>
      <c r="H147" s="59" t="s">
        <v>292</v>
      </c>
      <c r="I147" s="59" t="s">
        <v>293</v>
      </c>
      <c r="J147" s="59" t="s">
        <v>371</v>
      </c>
      <c r="K147" s="59" t="s">
        <v>294</v>
      </c>
      <c r="L147" s="59" t="s">
        <v>295</v>
      </c>
      <c r="M147" s="59" t="s">
        <v>96</v>
      </c>
      <c r="N147" s="59"/>
      <c r="O147" s="76">
        <v>44603.341238425928</v>
      </c>
      <c r="P147" s="76">
        <v>44614.341203703705</v>
      </c>
      <c r="Q147" s="59" t="s">
        <v>263</v>
      </c>
      <c r="R147" s="59" t="s">
        <v>369</v>
      </c>
      <c r="S147" s="59">
        <v>470770</v>
      </c>
      <c r="T147" s="134">
        <f t="shared" ca="1" si="18"/>
        <v>44613</v>
      </c>
      <c r="U147" s="135">
        <f t="shared" ca="1" si="19"/>
        <v>7</v>
      </c>
      <c r="V147" s="135" t="str">
        <f>VLOOKUP(M147,'Engineer Names'!B:C,2,0)</f>
        <v>HP OSS</v>
      </c>
      <c r="W147" s="134" t="str">
        <f>VLOOKUP(M147,'Engineer Names'!B:E,4,0)</f>
        <v>PIC, Bengaluru</v>
      </c>
      <c r="X147" s="134" t="str">
        <f t="shared" ca="1" si="20"/>
        <v xml:space="preserve">1 days, 8 hours, </v>
      </c>
    </row>
    <row r="148" spans="1:24" x14ac:dyDescent="0.35">
      <c r="A148" s="59" t="s">
        <v>1151</v>
      </c>
      <c r="B148" s="59" t="s">
        <v>353</v>
      </c>
      <c r="C148" s="59" t="s">
        <v>1152</v>
      </c>
      <c r="D148" s="59" t="s">
        <v>1153</v>
      </c>
      <c r="E148" s="59" t="s">
        <v>353</v>
      </c>
      <c r="F148" s="59" t="s">
        <v>290</v>
      </c>
      <c r="G148" s="59" t="s">
        <v>291</v>
      </c>
      <c r="H148" s="59" t="s">
        <v>292</v>
      </c>
      <c r="I148" s="59" t="s">
        <v>293</v>
      </c>
      <c r="J148" s="59" t="s">
        <v>371</v>
      </c>
      <c r="K148" s="59" t="s">
        <v>294</v>
      </c>
      <c r="L148" s="59" t="s">
        <v>295</v>
      </c>
      <c r="M148" s="59" t="s">
        <v>96</v>
      </c>
      <c r="N148" s="59"/>
      <c r="O148" s="76">
        <v>44603.402905092589</v>
      </c>
      <c r="P148" s="76">
        <v>44615.402870370373</v>
      </c>
      <c r="Q148" s="59" t="s">
        <v>263</v>
      </c>
      <c r="R148" s="59" t="s">
        <v>369</v>
      </c>
      <c r="S148" s="59">
        <v>470770</v>
      </c>
      <c r="T148" s="134">
        <f t="shared" ca="1" si="18"/>
        <v>44613</v>
      </c>
      <c r="U148" s="135">
        <f t="shared" ca="1" si="19"/>
        <v>7</v>
      </c>
      <c r="V148" s="135" t="str">
        <f>VLOOKUP(M148,'Engineer Names'!B:C,2,0)</f>
        <v>HP OSS</v>
      </c>
      <c r="W148" s="134" t="str">
        <f>VLOOKUP(M148,'Engineer Names'!B:E,4,0)</f>
        <v>PIC, Bengaluru</v>
      </c>
      <c r="X148" s="134" t="str">
        <f t="shared" ca="1" si="20"/>
        <v xml:space="preserve">2 days, 9 hours, </v>
      </c>
    </row>
    <row r="149" spans="1:24" x14ac:dyDescent="0.35">
      <c r="A149" s="59" t="s">
        <v>1154</v>
      </c>
      <c r="B149" s="59" t="s">
        <v>1155</v>
      </c>
      <c r="C149" s="59" t="s">
        <v>1156</v>
      </c>
      <c r="D149" s="59" t="s">
        <v>1157</v>
      </c>
      <c r="E149" s="59" t="s">
        <v>1155</v>
      </c>
      <c r="F149" s="59" t="s">
        <v>290</v>
      </c>
      <c r="G149" s="59" t="s">
        <v>291</v>
      </c>
      <c r="H149" s="59" t="s">
        <v>292</v>
      </c>
      <c r="I149" s="59" t="s">
        <v>293</v>
      </c>
      <c r="J149" s="59" t="s">
        <v>371</v>
      </c>
      <c r="K149" s="59" t="s">
        <v>294</v>
      </c>
      <c r="L149" s="59" t="s">
        <v>295</v>
      </c>
      <c r="M149" s="59" t="s">
        <v>96</v>
      </c>
      <c r="N149" s="59"/>
      <c r="O149" s="76">
        <v>44603.585034722222</v>
      </c>
      <c r="P149" s="76">
        <v>44620.584988425922</v>
      </c>
      <c r="Q149" s="59" t="s">
        <v>274</v>
      </c>
      <c r="R149" s="59" t="s">
        <v>369</v>
      </c>
      <c r="S149" s="59">
        <v>470770</v>
      </c>
      <c r="T149" s="134">
        <f t="shared" ca="1" si="18"/>
        <v>44613</v>
      </c>
      <c r="U149" s="135">
        <f t="shared" ca="1" si="19"/>
        <v>7</v>
      </c>
      <c r="V149" s="135" t="str">
        <f>VLOOKUP(M149,'Engineer Names'!B:C,2,0)</f>
        <v>HP OSS</v>
      </c>
      <c r="W149" s="134" t="str">
        <f>VLOOKUP(M149,'Engineer Names'!B:E,4,0)</f>
        <v>PIC, Bengaluru</v>
      </c>
      <c r="X149" s="134" t="str">
        <f t="shared" ca="1" si="20"/>
        <v xml:space="preserve">7 days, 14 hours, </v>
      </c>
    </row>
    <row r="150" spans="1:24" x14ac:dyDescent="0.35">
      <c r="A150" s="59" t="s">
        <v>1158</v>
      </c>
      <c r="B150" s="59" t="s">
        <v>1159</v>
      </c>
      <c r="C150" s="59" t="s">
        <v>1160</v>
      </c>
      <c r="D150" s="59" t="s">
        <v>1161</v>
      </c>
      <c r="E150" s="59" t="s">
        <v>1159</v>
      </c>
      <c r="F150" s="59" t="s">
        <v>290</v>
      </c>
      <c r="G150" s="59" t="s">
        <v>291</v>
      </c>
      <c r="H150" s="59" t="s">
        <v>292</v>
      </c>
      <c r="I150" s="59" t="s">
        <v>293</v>
      </c>
      <c r="J150" s="59" t="s">
        <v>371</v>
      </c>
      <c r="K150" s="59" t="s">
        <v>294</v>
      </c>
      <c r="L150" s="59" t="s">
        <v>295</v>
      </c>
      <c r="M150" s="59" t="s">
        <v>96</v>
      </c>
      <c r="N150" s="59"/>
      <c r="O150" s="76">
        <v>44603.748518518521</v>
      </c>
      <c r="P150" s="76">
        <v>44614.748483796298</v>
      </c>
      <c r="Q150" s="59" t="s">
        <v>263</v>
      </c>
      <c r="R150" s="59" t="s">
        <v>369</v>
      </c>
      <c r="S150" s="59">
        <v>470770</v>
      </c>
      <c r="T150" s="134">
        <f t="shared" ca="1" si="18"/>
        <v>44613</v>
      </c>
      <c r="U150" s="135">
        <f t="shared" ca="1" si="19"/>
        <v>7</v>
      </c>
      <c r="V150" s="135" t="str">
        <f>VLOOKUP(M150,'Engineer Names'!B:C,2,0)</f>
        <v>HP OSS</v>
      </c>
      <c r="W150" s="134" t="str">
        <f>VLOOKUP(M150,'Engineer Names'!B:E,4,0)</f>
        <v>PIC, Bengaluru</v>
      </c>
      <c r="X150" s="134" t="str">
        <f t="shared" ca="1" si="20"/>
        <v xml:space="preserve">1 days, 17 hours, </v>
      </c>
    </row>
    <row r="151" spans="1:24" x14ac:dyDescent="0.35">
      <c r="A151" s="59" t="s">
        <v>1162</v>
      </c>
      <c r="B151" s="59" t="s">
        <v>1098</v>
      </c>
      <c r="C151" s="59" t="s">
        <v>1163</v>
      </c>
      <c r="D151" s="59" t="s">
        <v>1164</v>
      </c>
      <c r="E151" s="59" t="s">
        <v>1098</v>
      </c>
      <c r="F151" s="59" t="s">
        <v>290</v>
      </c>
      <c r="G151" s="59" t="s">
        <v>291</v>
      </c>
      <c r="H151" s="59" t="s">
        <v>292</v>
      </c>
      <c r="I151" s="59" t="s">
        <v>293</v>
      </c>
      <c r="J151" s="59" t="s">
        <v>371</v>
      </c>
      <c r="K151" s="59" t="s">
        <v>294</v>
      </c>
      <c r="L151" s="59" t="s">
        <v>295</v>
      </c>
      <c r="M151" s="59" t="s">
        <v>96</v>
      </c>
      <c r="N151" s="59"/>
      <c r="O151" s="76">
        <v>44604.74627314815</v>
      </c>
      <c r="P151" s="76">
        <v>44615</v>
      </c>
      <c r="Q151" s="59" t="s">
        <v>263</v>
      </c>
      <c r="R151" s="59" t="s">
        <v>369</v>
      </c>
      <c r="S151" s="59">
        <v>470770</v>
      </c>
      <c r="T151" s="134">
        <f t="shared" ca="1" si="18"/>
        <v>44613</v>
      </c>
      <c r="U151" s="135">
        <f t="shared" ca="1" si="19"/>
        <v>6</v>
      </c>
      <c r="V151" s="135" t="str">
        <f>VLOOKUP(M151,'Engineer Names'!B:C,2,0)</f>
        <v>HP OSS</v>
      </c>
      <c r="W151" s="134" t="str">
        <f>VLOOKUP(M151,'Engineer Names'!B:E,4,0)</f>
        <v>PIC, Bengaluru</v>
      </c>
      <c r="X151" s="134" t="str">
        <f t="shared" ca="1" si="20"/>
        <v xml:space="preserve">2 days, 0 hours, </v>
      </c>
    </row>
    <row r="152" spans="1:24" x14ac:dyDescent="0.35">
      <c r="A152" s="59" t="s">
        <v>1165</v>
      </c>
      <c r="B152" s="59" t="s">
        <v>1166</v>
      </c>
      <c r="C152" s="59" t="s">
        <v>1167</v>
      </c>
      <c r="D152" s="59" t="s">
        <v>1168</v>
      </c>
      <c r="E152" s="59" t="s">
        <v>1166</v>
      </c>
      <c r="F152" s="59" t="s">
        <v>290</v>
      </c>
      <c r="G152" s="59" t="s">
        <v>291</v>
      </c>
      <c r="H152" s="59" t="s">
        <v>292</v>
      </c>
      <c r="I152" s="59" t="s">
        <v>293</v>
      </c>
      <c r="J152" s="59" t="s">
        <v>371</v>
      </c>
      <c r="K152" s="59" t="s">
        <v>294</v>
      </c>
      <c r="L152" s="59" t="s">
        <v>295</v>
      </c>
      <c r="M152" s="59" t="s">
        <v>96</v>
      </c>
      <c r="N152" s="59"/>
      <c r="O152" s="76">
        <v>44605.298668981479</v>
      </c>
      <c r="P152" s="76">
        <v>44617.298611111109</v>
      </c>
      <c r="Q152" s="59" t="s">
        <v>263</v>
      </c>
      <c r="R152" s="59" t="s">
        <v>369</v>
      </c>
      <c r="S152" s="59">
        <v>470770</v>
      </c>
      <c r="T152" s="134">
        <f t="shared" ca="1" si="18"/>
        <v>44613</v>
      </c>
      <c r="U152" s="135">
        <f t="shared" ca="1" si="19"/>
        <v>6</v>
      </c>
      <c r="V152" s="135" t="str">
        <f>VLOOKUP(M152,'Engineer Names'!B:C,2,0)</f>
        <v>HP OSS</v>
      </c>
      <c r="W152" s="134" t="str">
        <f>VLOOKUP(M152,'Engineer Names'!B:E,4,0)</f>
        <v>PIC, Bengaluru</v>
      </c>
      <c r="X152" s="134" t="str">
        <f t="shared" ca="1" si="20"/>
        <v xml:space="preserve">4 days, 7 hours, </v>
      </c>
    </row>
    <row r="153" spans="1:24" x14ac:dyDescent="0.35">
      <c r="A153" s="59" t="s">
        <v>1169</v>
      </c>
      <c r="B153" s="59" t="s">
        <v>418</v>
      </c>
      <c r="C153" s="59" t="s">
        <v>1170</v>
      </c>
      <c r="D153" s="59" t="s">
        <v>1171</v>
      </c>
      <c r="E153" s="59" t="s">
        <v>418</v>
      </c>
      <c r="F153" s="59" t="s">
        <v>290</v>
      </c>
      <c r="G153" s="59" t="s">
        <v>291</v>
      </c>
      <c r="H153" s="59" t="s">
        <v>296</v>
      </c>
      <c r="I153" s="59" t="s">
        <v>293</v>
      </c>
      <c r="J153" s="59" t="s">
        <v>371</v>
      </c>
      <c r="K153" s="59" t="s">
        <v>294</v>
      </c>
      <c r="L153" s="59" t="s">
        <v>295</v>
      </c>
      <c r="M153" s="59" t="s">
        <v>96</v>
      </c>
      <c r="N153" s="59"/>
      <c r="O153" s="76">
        <v>44605.764988425923</v>
      </c>
      <c r="P153" s="76">
        <v>44615</v>
      </c>
      <c r="Q153" s="59" t="s">
        <v>263</v>
      </c>
      <c r="R153" s="59" t="s">
        <v>369</v>
      </c>
      <c r="S153" s="59">
        <v>470770</v>
      </c>
      <c r="T153" s="134">
        <f t="shared" ca="1" si="18"/>
        <v>44613</v>
      </c>
      <c r="U153" s="135">
        <f t="shared" ca="1" si="19"/>
        <v>6</v>
      </c>
      <c r="V153" s="135" t="str">
        <f>VLOOKUP(M153,'Engineer Names'!B:C,2,0)</f>
        <v>HP OSS</v>
      </c>
      <c r="W153" s="134" t="str">
        <f>VLOOKUP(M153,'Engineer Names'!B:E,4,0)</f>
        <v>PIC, Bengaluru</v>
      </c>
      <c r="X153" s="134" t="str">
        <f t="shared" ca="1" si="20"/>
        <v xml:space="preserve">2 days, 0 hours, </v>
      </c>
    </row>
    <row r="154" spans="1:24" x14ac:dyDescent="0.35">
      <c r="A154" s="59" t="s">
        <v>1172</v>
      </c>
      <c r="B154" s="59" t="s">
        <v>1173</v>
      </c>
      <c r="C154" s="59" t="s">
        <v>1174</v>
      </c>
      <c r="D154" s="59" t="s">
        <v>1175</v>
      </c>
      <c r="E154" s="59" t="s">
        <v>1173</v>
      </c>
      <c r="F154" s="59" t="s">
        <v>290</v>
      </c>
      <c r="G154" s="59" t="s">
        <v>291</v>
      </c>
      <c r="H154" s="59" t="s">
        <v>292</v>
      </c>
      <c r="I154" s="59" t="s">
        <v>1176</v>
      </c>
      <c r="J154" s="59" t="s">
        <v>368</v>
      </c>
      <c r="K154" s="59" t="s">
        <v>294</v>
      </c>
      <c r="L154" s="59"/>
      <c r="M154" s="59"/>
      <c r="N154" s="59"/>
      <c r="O154" s="76">
        <v>44606.20034722222</v>
      </c>
      <c r="P154" s="76">
        <v>44615.200312499997</v>
      </c>
      <c r="Q154" s="59" t="s">
        <v>263</v>
      </c>
      <c r="R154" s="59" t="s">
        <v>369</v>
      </c>
      <c r="S154" s="59">
        <v>474012</v>
      </c>
      <c r="T154" s="134">
        <f t="shared" ca="1" si="18"/>
        <v>44613</v>
      </c>
      <c r="U154" s="135">
        <f t="shared" ca="1" si="19"/>
        <v>6</v>
      </c>
      <c r="V154" s="135" t="e">
        <f>VLOOKUP(M154,'Engineer Names'!B:C,2,0)</f>
        <v>#N/A</v>
      </c>
      <c r="W154" s="134" t="e">
        <f>VLOOKUP(M154,'Engineer Names'!B:E,4,0)</f>
        <v>#N/A</v>
      </c>
      <c r="X154" s="134" t="str">
        <f t="shared" ca="1" si="20"/>
        <v xml:space="preserve">2 days, 4 hours, </v>
      </c>
    </row>
    <row r="155" spans="1:24" x14ac:dyDescent="0.35">
      <c r="A155" s="59" t="s">
        <v>1177</v>
      </c>
      <c r="B155" s="59" t="s">
        <v>1178</v>
      </c>
      <c r="C155" s="59" t="s">
        <v>1179</v>
      </c>
      <c r="D155" s="59" t="s">
        <v>1180</v>
      </c>
      <c r="E155" s="59" t="s">
        <v>1178</v>
      </c>
      <c r="F155" s="59" t="s">
        <v>290</v>
      </c>
      <c r="G155" s="59" t="s">
        <v>291</v>
      </c>
      <c r="H155" s="59" t="s">
        <v>296</v>
      </c>
      <c r="I155" s="59" t="s">
        <v>293</v>
      </c>
      <c r="J155" s="59" t="s">
        <v>371</v>
      </c>
      <c r="K155" s="59" t="s">
        <v>294</v>
      </c>
      <c r="L155" s="59" t="s">
        <v>295</v>
      </c>
      <c r="M155" s="59" t="s">
        <v>96</v>
      </c>
      <c r="N155" s="59"/>
      <c r="O155" s="76">
        <v>44606.247986111113</v>
      </c>
      <c r="P155" s="76">
        <v>44615.247916666667</v>
      </c>
      <c r="Q155" s="59" t="s">
        <v>263</v>
      </c>
      <c r="R155" s="59" t="s">
        <v>369</v>
      </c>
      <c r="S155" s="59">
        <v>470770</v>
      </c>
      <c r="T155" s="134">
        <f t="shared" ca="1" si="18"/>
        <v>44613</v>
      </c>
      <c r="U155" s="135">
        <f t="shared" ca="1" si="19"/>
        <v>6</v>
      </c>
      <c r="V155" s="135" t="str">
        <f>VLOOKUP(M155,'Engineer Names'!B:C,2,0)</f>
        <v>HP OSS</v>
      </c>
      <c r="W155" s="134" t="str">
        <f>VLOOKUP(M155,'Engineer Names'!B:E,4,0)</f>
        <v>PIC, Bengaluru</v>
      </c>
      <c r="X155" s="134" t="str">
        <f t="shared" ca="1" si="20"/>
        <v xml:space="preserve">2 days, 5 hours, </v>
      </c>
    </row>
    <row r="156" spans="1:24" x14ac:dyDescent="0.35">
      <c r="A156" s="59" t="s">
        <v>1181</v>
      </c>
      <c r="B156" s="59" t="s">
        <v>1182</v>
      </c>
      <c r="C156" s="59" t="s">
        <v>1183</v>
      </c>
      <c r="D156" s="59" t="s">
        <v>1184</v>
      </c>
      <c r="E156" s="59" t="s">
        <v>1182</v>
      </c>
      <c r="F156" s="59" t="s">
        <v>290</v>
      </c>
      <c r="G156" s="59" t="s">
        <v>291</v>
      </c>
      <c r="H156" s="59" t="s">
        <v>292</v>
      </c>
      <c r="I156" s="59" t="s">
        <v>293</v>
      </c>
      <c r="J156" s="59" t="s">
        <v>368</v>
      </c>
      <c r="K156" s="59" t="s">
        <v>294</v>
      </c>
      <c r="L156" s="59" t="s">
        <v>246</v>
      </c>
      <c r="M156" s="59" t="s">
        <v>243</v>
      </c>
      <c r="N156" s="59"/>
      <c r="O156" s="76">
        <v>44606.281990740739</v>
      </c>
      <c r="P156" s="76">
        <v>44651.323622685188</v>
      </c>
      <c r="Q156" s="59" t="s">
        <v>354</v>
      </c>
      <c r="R156" s="59" t="s">
        <v>369</v>
      </c>
      <c r="S156" s="59">
        <v>473595</v>
      </c>
      <c r="T156" s="134">
        <f t="shared" ca="1" si="18"/>
        <v>44613</v>
      </c>
      <c r="U156" s="135">
        <f t="shared" ca="1" si="19"/>
        <v>6</v>
      </c>
      <c r="V156" s="135" t="str">
        <f>VLOOKUP(M156,'Engineer Names'!B:C,2,0)</f>
        <v>HP OSS</v>
      </c>
      <c r="W156" s="134" t="str">
        <f>VLOOKUP(M156,'Engineer Names'!B:E,4,0)</f>
        <v>Pune</v>
      </c>
      <c r="X156" s="134" t="str">
        <f t="shared" ca="1" si="20"/>
        <v xml:space="preserve">38 days, 7 hours, </v>
      </c>
    </row>
    <row r="157" spans="1:24" x14ac:dyDescent="0.35">
      <c r="A157" s="59" t="s">
        <v>1185</v>
      </c>
      <c r="B157" s="59" t="s">
        <v>1186</v>
      </c>
      <c r="C157" s="59" t="s">
        <v>1187</v>
      </c>
      <c r="D157" s="59" t="s">
        <v>1188</v>
      </c>
      <c r="E157" s="59" t="s">
        <v>1186</v>
      </c>
      <c r="F157" s="59" t="s">
        <v>256</v>
      </c>
      <c r="G157" s="59" t="s">
        <v>297</v>
      </c>
      <c r="H157" s="59" t="s">
        <v>298</v>
      </c>
      <c r="I157" s="59" t="s">
        <v>299</v>
      </c>
      <c r="J157" s="59" t="s">
        <v>371</v>
      </c>
      <c r="K157" s="59" t="s">
        <v>294</v>
      </c>
      <c r="L157" s="59" t="s">
        <v>295</v>
      </c>
      <c r="M157" s="59" t="s">
        <v>96</v>
      </c>
      <c r="N157" s="59"/>
      <c r="O157" s="76">
        <v>44606.400821759256</v>
      </c>
      <c r="P157" s="76">
        <v>44614.52579861111</v>
      </c>
      <c r="Q157" s="59" t="s">
        <v>263</v>
      </c>
      <c r="R157" s="59" t="s">
        <v>369</v>
      </c>
      <c r="S157" s="59">
        <v>470770</v>
      </c>
      <c r="T157" s="134">
        <f t="shared" ca="1" si="18"/>
        <v>44613</v>
      </c>
      <c r="U157" s="135">
        <f t="shared" ca="1" si="19"/>
        <v>6</v>
      </c>
      <c r="V157" s="135" t="str">
        <f>VLOOKUP(M157,'Engineer Names'!B:C,2,0)</f>
        <v>HP OSS</v>
      </c>
      <c r="W157" s="134" t="str">
        <f>VLOOKUP(M157,'Engineer Names'!B:E,4,0)</f>
        <v>PIC, Bengaluru</v>
      </c>
      <c r="X157" s="134" t="str">
        <f t="shared" ca="1" si="20"/>
        <v xml:space="preserve">1 days, 12 hours, </v>
      </c>
    </row>
    <row r="158" spans="1:24" x14ac:dyDescent="0.35">
      <c r="A158" s="59" t="s">
        <v>1189</v>
      </c>
      <c r="B158" s="59" t="s">
        <v>1190</v>
      </c>
      <c r="C158" s="59" t="s">
        <v>1191</v>
      </c>
      <c r="D158" s="59" t="s">
        <v>1192</v>
      </c>
      <c r="E158" s="59" t="s">
        <v>1190</v>
      </c>
      <c r="F158" s="59" t="s">
        <v>277</v>
      </c>
      <c r="G158" s="59" t="s">
        <v>306</v>
      </c>
      <c r="H158" s="59" t="s">
        <v>307</v>
      </c>
      <c r="I158" s="59" t="s">
        <v>307</v>
      </c>
      <c r="J158" s="59" t="s">
        <v>371</v>
      </c>
      <c r="K158" s="59" t="s">
        <v>303</v>
      </c>
      <c r="L158" s="59" t="s">
        <v>39</v>
      </c>
      <c r="M158" s="59" t="s">
        <v>358</v>
      </c>
      <c r="N158" s="59"/>
      <c r="O158" s="76">
        <v>44606.4059375</v>
      </c>
      <c r="P158" s="76">
        <v>44617.405914351853</v>
      </c>
      <c r="Q158" s="59" t="s">
        <v>263</v>
      </c>
      <c r="R158" s="59" t="s">
        <v>369</v>
      </c>
      <c r="S158" s="59">
        <v>470770</v>
      </c>
      <c r="T158" s="134">
        <f t="shared" ca="1" si="18"/>
        <v>44613</v>
      </c>
      <c r="U158" s="135">
        <f t="shared" ca="1" si="19"/>
        <v>6</v>
      </c>
      <c r="V158" s="135" t="str">
        <f>VLOOKUP(M158,'Engineer Names'!B:C,2,0)</f>
        <v>IT4R&amp;D &amp; TSR&amp;D</v>
      </c>
      <c r="W158" s="134" t="str">
        <f>VLOOKUP(M158,'Engineer Names'!B:E,4,0)</f>
        <v>PIC, Bengaluru</v>
      </c>
      <c r="X158" s="134" t="str">
        <f t="shared" ca="1" si="20"/>
        <v xml:space="preserve">4 days, 9 hours, </v>
      </c>
    </row>
    <row r="159" spans="1:24" x14ac:dyDescent="0.35">
      <c r="A159" s="59" t="s">
        <v>1193</v>
      </c>
      <c r="B159" s="59" t="s">
        <v>1194</v>
      </c>
      <c r="C159" s="59" t="s">
        <v>1195</v>
      </c>
      <c r="D159" s="59" t="s">
        <v>1196</v>
      </c>
      <c r="E159" s="59" t="s">
        <v>1194</v>
      </c>
      <c r="F159" s="59" t="s">
        <v>256</v>
      </c>
      <c r="G159" s="59" t="s">
        <v>297</v>
      </c>
      <c r="H159" s="59" t="s">
        <v>298</v>
      </c>
      <c r="I159" s="59" t="s">
        <v>299</v>
      </c>
      <c r="J159" s="59" t="s">
        <v>371</v>
      </c>
      <c r="K159" s="59" t="s">
        <v>294</v>
      </c>
      <c r="L159" s="59" t="s">
        <v>295</v>
      </c>
      <c r="M159" s="59" t="s">
        <v>96</v>
      </c>
      <c r="N159" s="59"/>
      <c r="O159" s="76">
        <v>44606.427986111114</v>
      </c>
      <c r="P159" s="76">
        <v>44614.55296296296</v>
      </c>
      <c r="Q159" s="59" t="s">
        <v>354</v>
      </c>
      <c r="R159" s="59" t="s">
        <v>369</v>
      </c>
      <c r="S159" s="59">
        <v>473595</v>
      </c>
      <c r="T159" s="134">
        <f t="shared" ca="1" si="18"/>
        <v>44613</v>
      </c>
      <c r="U159" s="135">
        <f t="shared" ca="1" si="19"/>
        <v>6</v>
      </c>
      <c r="V159" s="135" t="str">
        <f>VLOOKUP(M159,'Engineer Names'!B:C,2,0)</f>
        <v>HP OSS</v>
      </c>
      <c r="W159" s="134" t="str">
        <f>VLOOKUP(M159,'Engineer Names'!B:E,4,0)</f>
        <v>PIC, Bengaluru</v>
      </c>
      <c r="X159" s="134" t="str">
        <f t="shared" ca="1" si="20"/>
        <v xml:space="preserve">1 days, 13 hours, </v>
      </c>
    </row>
    <row r="160" spans="1:24" x14ac:dyDescent="0.35">
      <c r="A160" s="59" t="s">
        <v>1197</v>
      </c>
      <c r="B160" s="59" t="s">
        <v>1198</v>
      </c>
      <c r="C160" s="59" t="s">
        <v>1199</v>
      </c>
      <c r="D160" s="59" t="s">
        <v>1200</v>
      </c>
      <c r="E160" s="59" t="s">
        <v>1198</v>
      </c>
      <c r="F160" s="59" t="s">
        <v>256</v>
      </c>
      <c r="G160" s="59" t="s">
        <v>297</v>
      </c>
      <c r="H160" s="59" t="s">
        <v>298</v>
      </c>
      <c r="I160" s="59" t="s">
        <v>299</v>
      </c>
      <c r="J160" s="59" t="s">
        <v>371</v>
      </c>
      <c r="K160" s="59" t="s">
        <v>294</v>
      </c>
      <c r="L160" s="59" t="s">
        <v>295</v>
      </c>
      <c r="M160" s="59" t="s">
        <v>96</v>
      </c>
      <c r="N160" s="59"/>
      <c r="O160" s="76">
        <v>44606.518888888888</v>
      </c>
      <c r="P160" s="76">
        <v>44614.643865740742</v>
      </c>
      <c r="Q160" s="59" t="s">
        <v>263</v>
      </c>
      <c r="R160" s="59" t="s">
        <v>369</v>
      </c>
      <c r="S160" s="59">
        <v>470770</v>
      </c>
      <c r="T160" s="134">
        <f t="shared" ca="1" si="18"/>
        <v>44613</v>
      </c>
      <c r="U160" s="135">
        <f t="shared" ca="1" si="19"/>
        <v>6</v>
      </c>
      <c r="V160" s="135" t="str">
        <f>VLOOKUP(M160,'Engineer Names'!B:C,2,0)</f>
        <v>HP OSS</v>
      </c>
      <c r="W160" s="134" t="str">
        <f>VLOOKUP(M160,'Engineer Names'!B:E,4,0)</f>
        <v>PIC, Bengaluru</v>
      </c>
      <c r="X160" s="134" t="str">
        <f t="shared" ca="1" si="20"/>
        <v xml:space="preserve">1 days, 15 hours, </v>
      </c>
    </row>
    <row r="161" spans="1:24" x14ac:dyDescent="0.35">
      <c r="A161" s="59" t="s">
        <v>1201</v>
      </c>
      <c r="B161" s="59" t="s">
        <v>1202</v>
      </c>
      <c r="C161" s="59" t="s">
        <v>1203</v>
      </c>
      <c r="D161" s="59" t="s">
        <v>1204</v>
      </c>
      <c r="E161" s="59" t="s">
        <v>1202</v>
      </c>
      <c r="F161" s="59" t="s">
        <v>277</v>
      </c>
      <c r="G161" s="59" t="s">
        <v>300</v>
      </c>
      <c r="H161" s="59" t="s">
        <v>301</v>
      </c>
      <c r="I161" s="59" t="s">
        <v>301</v>
      </c>
      <c r="J161" s="59" t="s">
        <v>371</v>
      </c>
      <c r="K161" s="59" t="s">
        <v>272</v>
      </c>
      <c r="L161" s="59" t="s">
        <v>308</v>
      </c>
      <c r="M161" s="59" t="s">
        <v>111</v>
      </c>
      <c r="N161" s="59"/>
      <c r="O161" s="76">
        <v>44606.543368055558</v>
      </c>
      <c r="P161" s="76">
        <v>44617.543344907404</v>
      </c>
      <c r="Q161" s="59" t="s">
        <v>263</v>
      </c>
      <c r="R161" s="59" t="s">
        <v>369</v>
      </c>
      <c r="S161" s="59">
        <v>470770</v>
      </c>
      <c r="T161" s="134">
        <f t="shared" ca="1" si="18"/>
        <v>44613</v>
      </c>
      <c r="U161" s="135">
        <f t="shared" ca="1" si="19"/>
        <v>6</v>
      </c>
      <c r="V161" s="135" t="str">
        <f>VLOOKUP(M161,'Engineer Names'!B:C,2,0)</f>
        <v>IT4R&amp;D &amp; TSR&amp;D</v>
      </c>
      <c r="W161" s="134" t="str">
        <f>VLOOKUP(M161,'Engineer Names'!B:E,4,0)</f>
        <v>PIC, Bengaluru</v>
      </c>
      <c r="X161" s="134" t="str">
        <f t="shared" ca="1" si="20"/>
        <v xml:space="preserve">4 days, 13 hours, </v>
      </c>
    </row>
    <row r="162" spans="1:24" x14ac:dyDescent="0.35">
      <c r="A162" s="59" t="s">
        <v>1205</v>
      </c>
      <c r="B162" s="59" t="s">
        <v>1206</v>
      </c>
      <c r="C162" s="59" t="s">
        <v>1207</v>
      </c>
      <c r="D162" s="59" t="s">
        <v>1208</v>
      </c>
      <c r="E162" s="59" t="s">
        <v>1206</v>
      </c>
      <c r="F162" s="59" t="s">
        <v>290</v>
      </c>
      <c r="G162" s="59" t="s">
        <v>291</v>
      </c>
      <c r="H162" s="59" t="s">
        <v>292</v>
      </c>
      <c r="I162" s="59" t="s">
        <v>293</v>
      </c>
      <c r="J162" s="59" t="s">
        <v>371</v>
      </c>
      <c r="K162" s="59" t="s">
        <v>294</v>
      </c>
      <c r="L162" s="59" t="s">
        <v>295</v>
      </c>
      <c r="M162" s="59" t="s">
        <v>96</v>
      </c>
      <c r="N162" s="59"/>
      <c r="O162" s="76">
        <v>44606.585578703707</v>
      </c>
      <c r="P162" s="76">
        <v>44615.585543981484</v>
      </c>
      <c r="Q162" s="59" t="s">
        <v>263</v>
      </c>
      <c r="R162" s="59" t="s">
        <v>369</v>
      </c>
      <c r="S162" s="59">
        <v>470770</v>
      </c>
      <c r="T162" s="134">
        <f t="shared" ca="1" si="18"/>
        <v>44613</v>
      </c>
      <c r="U162" s="135">
        <f t="shared" ca="1" si="19"/>
        <v>6</v>
      </c>
      <c r="V162" s="135" t="str">
        <f>VLOOKUP(M162,'Engineer Names'!B:C,2,0)</f>
        <v>HP OSS</v>
      </c>
      <c r="W162" s="134" t="str">
        <f>VLOOKUP(M162,'Engineer Names'!B:E,4,0)</f>
        <v>PIC, Bengaluru</v>
      </c>
      <c r="X162" s="134" t="str">
        <f t="shared" ca="1" si="20"/>
        <v xml:space="preserve">2 days, 14 hours, </v>
      </c>
    </row>
    <row r="163" spans="1:24" x14ac:dyDescent="0.35">
      <c r="A163" s="59" t="s">
        <v>1209</v>
      </c>
      <c r="B163" s="59" t="s">
        <v>489</v>
      </c>
      <c r="C163" s="59" t="s">
        <v>1210</v>
      </c>
      <c r="D163" s="59" t="s">
        <v>1211</v>
      </c>
      <c r="E163" s="59" t="s">
        <v>489</v>
      </c>
      <c r="F163" s="59" t="s">
        <v>290</v>
      </c>
      <c r="G163" s="59" t="s">
        <v>291</v>
      </c>
      <c r="H163" s="59" t="s">
        <v>292</v>
      </c>
      <c r="I163" s="59" t="s">
        <v>293</v>
      </c>
      <c r="J163" s="59" t="s">
        <v>371</v>
      </c>
      <c r="K163" s="59" t="s">
        <v>294</v>
      </c>
      <c r="L163" s="59" t="s">
        <v>295</v>
      </c>
      <c r="M163" s="59" t="s">
        <v>96</v>
      </c>
      <c r="N163" s="59"/>
      <c r="O163" s="76">
        <v>44606.654895833337</v>
      </c>
      <c r="P163" s="76">
        <v>44615.654861111114</v>
      </c>
      <c r="Q163" s="59" t="s">
        <v>263</v>
      </c>
      <c r="R163" s="59" t="s">
        <v>369</v>
      </c>
      <c r="S163" s="59">
        <v>470770</v>
      </c>
      <c r="T163" s="134">
        <f t="shared" ca="1" si="18"/>
        <v>44613</v>
      </c>
      <c r="U163" s="135">
        <f t="shared" ca="1" si="19"/>
        <v>6</v>
      </c>
      <c r="V163" s="135" t="str">
        <f>VLOOKUP(M163,'Engineer Names'!B:C,2,0)</f>
        <v>HP OSS</v>
      </c>
      <c r="W163" s="134" t="str">
        <f>VLOOKUP(M163,'Engineer Names'!B:E,4,0)</f>
        <v>PIC, Bengaluru</v>
      </c>
      <c r="X163" s="134" t="str">
        <f t="shared" ca="1" si="20"/>
        <v xml:space="preserve">2 days, 15 hours, </v>
      </c>
    </row>
    <row r="164" spans="1:24" x14ac:dyDescent="0.35">
      <c r="A164" s="59" t="s">
        <v>1212</v>
      </c>
      <c r="B164" s="59" t="s">
        <v>1087</v>
      </c>
      <c r="C164" s="59" t="s">
        <v>1213</v>
      </c>
      <c r="D164" s="59" t="s">
        <v>1214</v>
      </c>
      <c r="E164" s="59" t="s">
        <v>1087</v>
      </c>
      <c r="F164" s="59" t="s">
        <v>290</v>
      </c>
      <c r="G164" s="59" t="s">
        <v>291</v>
      </c>
      <c r="H164" s="59" t="s">
        <v>292</v>
      </c>
      <c r="I164" s="59" t="s">
        <v>293</v>
      </c>
      <c r="J164" s="59" t="s">
        <v>368</v>
      </c>
      <c r="K164" s="59" t="s">
        <v>294</v>
      </c>
      <c r="L164" s="59" t="s">
        <v>246</v>
      </c>
      <c r="M164" s="59" t="s">
        <v>243</v>
      </c>
      <c r="N164" s="59"/>
      <c r="O164" s="76">
        <v>44606.787060185183</v>
      </c>
      <c r="P164" s="76">
        <v>44617.78702546296</v>
      </c>
      <c r="Q164" s="59" t="s">
        <v>354</v>
      </c>
      <c r="R164" s="59" t="s">
        <v>369</v>
      </c>
      <c r="S164" s="59">
        <v>473595</v>
      </c>
      <c r="T164" s="134">
        <f t="shared" ca="1" si="18"/>
        <v>44613</v>
      </c>
      <c r="U164" s="135">
        <f t="shared" ca="1" si="19"/>
        <v>6</v>
      </c>
      <c r="V164" s="135" t="str">
        <f>VLOOKUP(M164,'Engineer Names'!B:C,2,0)</f>
        <v>HP OSS</v>
      </c>
      <c r="W164" s="134" t="str">
        <f>VLOOKUP(M164,'Engineer Names'!B:E,4,0)</f>
        <v>Pune</v>
      </c>
      <c r="X164" s="134" t="str">
        <f t="shared" ca="1" si="20"/>
        <v xml:space="preserve">4 days, 18 hours, </v>
      </c>
    </row>
    <row r="165" spans="1:24" x14ac:dyDescent="0.35">
      <c r="A165" s="59" t="s">
        <v>1215</v>
      </c>
      <c r="B165" s="59" t="s">
        <v>1216</v>
      </c>
      <c r="C165" s="59" t="s">
        <v>1217</v>
      </c>
      <c r="D165" s="59" t="s">
        <v>1218</v>
      </c>
      <c r="E165" s="59" t="s">
        <v>1216</v>
      </c>
      <c r="F165" s="59" t="s">
        <v>256</v>
      </c>
      <c r="G165" s="59" t="s">
        <v>297</v>
      </c>
      <c r="H165" s="59" t="s">
        <v>568</v>
      </c>
      <c r="I165" s="59" t="s">
        <v>569</v>
      </c>
      <c r="J165" s="59" t="s">
        <v>371</v>
      </c>
      <c r="K165" s="59" t="s">
        <v>303</v>
      </c>
      <c r="L165" s="59" t="s">
        <v>88</v>
      </c>
      <c r="M165" s="59" t="s">
        <v>90</v>
      </c>
      <c r="N165" s="59"/>
      <c r="O165" s="76">
        <v>44607.12158564815</v>
      </c>
      <c r="P165" s="76">
        <v>44615.75</v>
      </c>
      <c r="Q165" s="59" t="s">
        <v>263</v>
      </c>
      <c r="R165" s="59" t="s">
        <v>369</v>
      </c>
      <c r="S165" s="59">
        <v>470770</v>
      </c>
      <c r="T165" s="134">
        <f t="shared" ca="1" si="18"/>
        <v>44613</v>
      </c>
      <c r="U165" s="135">
        <f t="shared" ca="1" si="19"/>
        <v>5</v>
      </c>
      <c r="V165" s="135" t="str">
        <f>VLOOKUP(M165,'Engineer Names'!B:C,2,0)</f>
        <v>EUD</v>
      </c>
      <c r="W165" s="134" t="str">
        <f>VLOOKUP(M165,'Engineer Names'!B:E,4,0)</f>
        <v>PIC, Bengaluru</v>
      </c>
      <c r="X165" s="134" t="str">
        <f t="shared" ca="1" si="20"/>
        <v xml:space="preserve">2 days, 18 hours, </v>
      </c>
    </row>
    <row r="166" spans="1:24" x14ac:dyDescent="0.35">
      <c r="A166" s="59" t="s">
        <v>1219</v>
      </c>
      <c r="B166" s="59" t="s">
        <v>1178</v>
      </c>
      <c r="C166" s="59" t="s">
        <v>1220</v>
      </c>
      <c r="D166" s="59" t="s">
        <v>1221</v>
      </c>
      <c r="E166" s="59" t="s">
        <v>1178</v>
      </c>
      <c r="F166" s="59" t="s">
        <v>290</v>
      </c>
      <c r="G166" s="59" t="s">
        <v>291</v>
      </c>
      <c r="H166" s="59" t="s">
        <v>296</v>
      </c>
      <c r="I166" s="59" t="s">
        <v>293</v>
      </c>
      <c r="J166" s="59" t="s">
        <v>371</v>
      </c>
      <c r="K166" s="59" t="s">
        <v>294</v>
      </c>
      <c r="L166" s="59" t="s">
        <v>295</v>
      </c>
      <c r="M166" s="59" t="s">
        <v>96</v>
      </c>
      <c r="N166" s="59"/>
      <c r="O166" s="76">
        <v>44607.189884259256</v>
      </c>
      <c r="P166" s="76">
        <v>44616.189675925925</v>
      </c>
      <c r="Q166" s="59" t="s">
        <v>263</v>
      </c>
      <c r="R166" s="59" t="s">
        <v>369</v>
      </c>
      <c r="S166" s="59">
        <v>470770</v>
      </c>
      <c r="T166" s="134">
        <f t="shared" ca="1" si="18"/>
        <v>44613</v>
      </c>
      <c r="U166" s="135">
        <f t="shared" ca="1" si="19"/>
        <v>5</v>
      </c>
      <c r="V166" s="135" t="str">
        <f>VLOOKUP(M166,'Engineer Names'!B:C,2,0)</f>
        <v>HP OSS</v>
      </c>
      <c r="W166" s="134" t="str">
        <f>VLOOKUP(M166,'Engineer Names'!B:E,4,0)</f>
        <v>PIC, Bengaluru</v>
      </c>
      <c r="X166" s="134" t="str">
        <f t="shared" ca="1" si="20"/>
        <v xml:space="preserve">3 days, 4 hours, </v>
      </c>
    </row>
    <row r="167" spans="1:24" x14ac:dyDescent="0.35">
      <c r="A167" s="59" t="s">
        <v>1222</v>
      </c>
      <c r="B167" s="59" t="s">
        <v>1223</v>
      </c>
      <c r="C167" s="59" t="s">
        <v>1224</v>
      </c>
      <c r="D167" s="59" t="s">
        <v>1225</v>
      </c>
      <c r="E167" s="59" t="s">
        <v>1223</v>
      </c>
      <c r="F167" s="59" t="s">
        <v>290</v>
      </c>
      <c r="G167" s="59" t="s">
        <v>291</v>
      </c>
      <c r="H167" s="59" t="s">
        <v>292</v>
      </c>
      <c r="I167" s="59" t="s">
        <v>293</v>
      </c>
      <c r="J167" s="59" t="s">
        <v>371</v>
      </c>
      <c r="K167" s="59" t="s">
        <v>294</v>
      </c>
      <c r="L167" s="59" t="s">
        <v>295</v>
      </c>
      <c r="M167" s="59" t="s">
        <v>96</v>
      </c>
      <c r="N167" s="59"/>
      <c r="O167" s="76">
        <v>44607.325127314813</v>
      </c>
      <c r="P167" s="76">
        <v>44620.325092592589</v>
      </c>
      <c r="Q167" s="59" t="s">
        <v>263</v>
      </c>
      <c r="R167" s="59" t="s">
        <v>369</v>
      </c>
      <c r="S167" s="59">
        <v>470770</v>
      </c>
      <c r="T167" s="134">
        <f t="shared" ca="1" si="18"/>
        <v>44613</v>
      </c>
      <c r="U167" s="135">
        <f t="shared" ca="1" si="19"/>
        <v>5</v>
      </c>
      <c r="V167" s="135" t="str">
        <f>VLOOKUP(M167,'Engineer Names'!B:C,2,0)</f>
        <v>HP OSS</v>
      </c>
      <c r="W167" s="134" t="str">
        <f>VLOOKUP(M167,'Engineer Names'!B:E,4,0)</f>
        <v>PIC, Bengaluru</v>
      </c>
      <c r="X167" s="134" t="str">
        <f t="shared" ca="1" si="20"/>
        <v xml:space="preserve">7 days, 7 hours, </v>
      </c>
    </row>
    <row r="168" spans="1:24" x14ac:dyDescent="0.35">
      <c r="A168" s="59" t="s">
        <v>1226</v>
      </c>
      <c r="B168" s="59" t="s">
        <v>1227</v>
      </c>
      <c r="C168" s="59" t="s">
        <v>1228</v>
      </c>
      <c r="D168" s="59" t="s">
        <v>1229</v>
      </c>
      <c r="E168" s="59" t="s">
        <v>1227</v>
      </c>
      <c r="F168" s="59" t="s">
        <v>290</v>
      </c>
      <c r="G168" s="59" t="s">
        <v>291</v>
      </c>
      <c r="H168" s="59" t="s">
        <v>292</v>
      </c>
      <c r="I168" s="59" t="s">
        <v>293</v>
      </c>
      <c r="J168" s="59" t="s">
        <v>371</v>
      </c>
      <c r="K168" s="59" t="s">
        <v>294</v>
      </c>
      <c r="L168" s="59" t="s">
        <v>295</v>
      </c>
      <c r="M168" s="59" t="s">
        <v>96</v>
      </c>
      <c r="N168" s="59"/>
      <c r="O168" s="76">
        <v>44607.338217592594</v>
      </c>
      <c r="P168" s="76">
        <v>44616.338182870371</v>
      </c>
      <c r="Q168" s="59" t="s">
        <v>263</v>
      </c>
      <c r="R168" s="59" t="s">
        <v>369</v>
      </c>
      <c r="S168" s="59">
        <v>470770</v>
      </c>
      <c r="T168" s="134">
        <f t="shared" ca="1" si="18"/>
        <v>44613</v>
      </c>
      <c r="U168" s="135">
        <f t="shared" ca="1" si="19"/>
        <v>5</v>
      </c>
      <c r="V168" s="135" t="str">
        <f>VLOOKUP(M168,'Engineer Names'!B:C,2,0)</f>
        <v>HP OSS</v>
      </c>
      <c r="W168" s="134" t="str">
        <f>VLOOKUP(M168,'Engineer Names'!B:E,4,0)</f>
        <v>PIC, Bengaluru</v>
      </c>
      <c r="X168" s="134" t="str">
        <f t="shared" ca="1" si="20"/>
        <v xml:space="preserve">3 days, 8 hours, </v>
      </c>
    </row>
    <row r="169" spans="1:24" x14ac:dyDescent="0.35">
      <c r="A169" s="59" t="s">
        <v>1230</v>
      </c>
      <c r="B169" s="59" t="s">
        <v>1231</v>
      </c>
      <c r="C169" s="59" t="s">
        <v>1232</v>
      </c>
      <c r="D169" s="59" t="s">
        <v>1233</v>
      </c>
      <c r="E169" s="59" t="s">
        <v>1231</v>
      </c>
      <c r="F169" s="59" t="s">
        <v>290</v>
      </c>
      <c r="G169" s="59" t="s">
        <v>291</v>
      </c>
      <c r="H169" s="59" t="s">
        <v>292</v>
      </c>
      <c r="I169" s="59" t="s">
        <v>293</v>
      </c>
      <c r="J169" s="59" t="s">
        <v>371</v>
      </c>
      <c r="K169" s="59" t="s">
        <v>294</v>
      </c>
      <c r="L169" s="59" t="s">
        <v>295</v>
      </c>
      <c r="M169" s="59" t="s">
        <v>96</v>
      </c>
      <c r="N169" s="59"/>
      <c r="O169" s="76">
        <v>44607.339629629627</v>
      </c>
      <c r="P169" s="76">
        <v>44620.339583333334</v>
      </c>
      <c r="Q169" s="59" t="s">
        <v>263</v>
      </c>
      <c r="R169" s="59" t="s">
        <v>369</v>
      </c>
      <c r="S169" s="59">
        <v>470467</v>
      </c>
      <c r="T169" s="134">
        <f t="shared" ca="1" si="18"/>
        <v>44613</v>
      </c>
      <c r="U169" s="135">
        <f t="shared" ca="1" si="19"/>
        <v>5</v>
      </c>
      <c r="V169" s="135" t="str">
        <f>VLOOKUP(M169,'Engineer Names'!B:C,2,0)</f>
        <v>HP OSS</v>
      </c>
      <c r="W169" s="134" t="str">
        <f>VLOOKUP(M169,'Engineer Names'!B:E,4,0)</f>
        <v>PIC, Bengaluru</v>
      </c>
      <c r="X169" s="134" t="str">
        <f t="shared" ca="1" si="20"/>
        <v xml:space="preserve">7 days, 8 hours, </v>
      </c>
    </row>
    <row r="170" spans="1:24" x14ac:dyDescent="0.35">
      <c r="A170" s="59" t="s">
        <v>1234</v>
      </c>
      <c r="B170" s="59" t="s">
        <v>1235</v>
      </c>
      <c r="C170" s="59" t="s">
        <v>1236</v>
      </c>
      <c r="D170" s="59" t="s">
        <v>1237</v>
      </c>
      <c r="E170" s="59" t="s">
        <v>1235</v>
      </c>
      <c r="F170" s="59" t="s">
        <v>559</v>
      </c>
      <c r="G170" s="59" t="s">
        <v>560</v>
      </c>
      <c r="H170" s="59" t="s">
        <v>561</v>
      </c>
      <c r="I170" s="59" t="s">
        <v>562</v>
      </c>
      <c r="J170" s="59" t="s">
        <v>371</v>
      </c>
      <c r="K170" s="59" t="s">
        <v>288</v>
      </c>
      <c r="L170" s="59" t="s">
        <v>295</v>
      </c>
      <c r="M170" s="59" t="s">
        <v>96</v>
      </c>
      <c r="N170" s="59"/>
      <c r="O170" s="76">
        <v>44607.34138888889</v>
      </c>
      <c r="P170" s="76">
        <v>44621.334733796299</v>
      </c>
      <c r="Q170" s="59" t="s">
        <v>263</v>
      </c>
      <c r="R170" s="59" t="s">
        <v>369</v>
      </c>
      <c r="S170" s="59">
        <v>470770</v>
      </c>
      <c r="T170" s="134">
        <f t="shared" ca="1" si="18"/>
        <v>44613</v>
      </c>
      <c r="U170" s="135">
        <f t="shared" ca="1" si="19"/>
        <v>5</v>
      </c>
      <c r="V170" s="135" t="str">
        <f>VLOOKUP(M170,'Engineer Names'!B:C,2,0)</f>
        <v>HP OSS</v>
      </c>
      <c r="W170" s="134" t="str">
        <f>VLOOKUP(M170,'Engineer Names'!B:E,4,0)</f>
        <v>PIC, Bengaluru</v>
      </c>
      <c r="X170" s="134" t="str">
        <f t="shared" ca="1" si="20"/>
        <v xml:space="preserve">8 days, 8 hours, </v>
      </c>
    </row>
    <row r="171" spans="1:24" x14ac:dyDescent="0.35">
      <c r="A171" s="59" t="s">
        <v>1238</v>
      </c>
      <c r="B171" s="59" t="s">
        <v>1239</v>
      </c>
      <c r="C171" s="59" t="s">
        <v>1240</v>
      </c>
      <c r="D171" s="59" t="s">
        <v>1241</v>
      </c>
      <c r="E171" s="59" t="s">
        <v>1242</v>
      </c>
      <c r="F171" s="59" t="s">
        <v>284</v>
      </c>
      <c r="G171" s="59" t="s">
        <v>285</v>
      </c>
      <c r="H171" s="59" t="s">
        <v>312</v>
      </c>
      <c r="I171" s="59" t="s">
        <v>314</v>
      </c>
      <c r="J171" s="59" t="s">
        <v>371</v>
      </c>
      <c r="K171" s="59" t="s">
        <v>294</v>
      </c>
      <c r="L171" s="59" t="s">
        <v>246</v>
      </c>
      <c r="M171" s="59" t="s">
        <v>243</v>
      </c>
      <c r="N171" s="59"/>
      <c r="O171" s="76">
        <v>44607.347118055557</v>
      </c>
      <c r="P171" s="76">
        <v>44616.347094907411</v>
      </c>
      <c r="Q171" s="59"/>
      <c r="R171" s="59"/>
      <c r="S171" s="59">
        <v>474053</v>
      </c>
      <c r="T171" s="134">
        <f t="shared" ca="1" si="18"/>
        <v>44613</v>
      </c>
      <c r="U171" s="135">
        <f t="shared" ca="1" si="19"/>
        <v>5</v>
      </c>
      <c r="V171" s="135" t="str">
        <f>VLOOKUP(M171,'Engineer Names'!B:C,2,0)</f>
        <v>HP OSS</v>
      </c>
      <c r="W171" s="134" t="str">
        <f>VLOOKUP(M171,'Engineer Names'!B:E,4,0)</f>
        <v>Pune</v>
      </c>
      <c r="X171" s="134" t="str">
        <f t="shared" ca="1" si="20"/>
        <v xml:space="preserve">3 days, 8 hours, </v>
      </c>
    </row>
    <row r="172" spans="1:24" x14ac:dyDescent="0.35">
      <c r="A172" s="59" t="s">
        <v>1243</v>
      </c>
      <c r="B172" s="59" t="s">
        <v>718</v>
      </c>
      <c r="C172" s="59" t="s">
        <v>1244</v>
      </c>
      <c r="D172" s="59" t="s">
        <v>1245</v>
      </c>
      <c r="E172" s="59" t="s">
        <v>718</v>
      </c>
      <c r="F172" s="59" t="s">
        <v>256</v>
      </c>
      <c r="G172" s="59" t="s">
        <v>297</v>
      </c>
      <c r="H172" s="59" t="s">
        <v>298</v>
      </c>
      <c r="I172" s="59" t="s">
        <v>299</v>
      </c>
      <c r="J172" s="59" t="s">
        <v>371</v>
      </c>
      <c r="K172" s="59" t="s">
        <v>294</v>
      </c>
      <c r="L172" s="59" t="s">
        <v>295</v>
      </c>
      <c r="M172" s="59" t="s">
        <v>96</v>
      </c>
      <c r="N172" s="59"/>
      <c r="O172" s="76">
        <v>44607.420671296299</v>
      </c>
      <c r="P172" s="76">
        <v>44615.545648148145</v>
      </c>
      <c r="Q172" s="59" t="s">
        <v>263</v>
      </c>
      <c r="R172" s="59" t="s">
        <v>369</v>
      </c>
      <c r="S172" s="59">
        <v>470770</v>
      </c>
      <c r="T172" s="134">
        <f t="shared" ca="1" si="18"/>
        <v>44613</v>
      </c>
      <c r="U172" s="135">
        <f t="shared" ca="1" si="19"/>
        <v>5</v>
      </c>
      <c r="V172" s="135" t="str">
        <f>VLOOKUP(M172,'Engineer Names'!B:C,2,0)</f>
        <v>HP OSS</v>
      </c>
      <c r="W172" s="134" t="str">
        <f>VLOOKUP(M172,'Engineer Names'!B:E,4,0)</f>
        <v>PIC, Bengaluru</v>
      </c>
      <c r="X172" s="134" t="str">
        <f t="shared" ca="1" si="20"/>
        <v xml:space="preserve">2 days, 13 hours, </v>
      </c>
    </row>
    <row r="173" spans="1:24" x14ac:dyDescent="0.35">
      <c r="A173" s="59" t="s">
        <v>1246</v>
      </c>
      <c r="B173" s="59" t="s">
        <v>1247</v>
      </c>
      <c r="C173" s="59" t="s">
        <v>1248</v>
      </c>
      <c r="D173" s="59" t="s">
        <v>1249</v>
      </c>
      <c r="E173" s="59" t="s">
        <v>1247</v>
      </c>
      <c r="F173" s="59" t="s">
        <v>256</v>
      </c>
      <c r="G173" s="59" t="s">
        <v>297</v>
      </c>
      <c r="H173" s="59" t="s">
        <v>298</v>
      </c>
      <c r="I173" s="59" t="s">
        <v>299</v>
      </c>
      <c r="J173" s="59" t="s">
        <v>371</v>
      </c>
      <c r="K173" s="59" t="s">
        <v>294</v>
      </c>
      <c r="L173" s="59" t="s">
        <v>295</v>
      </c>
      <c r="M173" s="59" t="s">
        <v>96</v>
      </c>
      <c r="N173" s="59"/>
      <c r="O173" s="76">
        <v>44607.494062500002</v>
      </c>
      <c r="P173" s="76">
        <v>44615.619027777779</v>
      </c>
      <c r="Q173" s="59" t="s">
        <v>263</v>
      </c>
      <c r="R173" s="59" t="s">
        <v>369</v>
      </c>
      <c r="S173" s="59">
        <v>470770</v>
      </c>
      <c r="T173" s="134">
        <f t="shared" ca="1" si="18"/>
        <v>44613</v>
      </c>
      <c r="U173" s="135">
        <f t="shared" ca="1" si="19"/>
        <v>5</v>
      </c>
      <c r="V173" s="135" t="str">
        <f>VLOOKUP(M173,'Engineer Names'!B:C,2,0)</f>
        <v>HP OSS</v>
      </c>
      <c r="W173" s="134" t="str">
        <f>VLOOKUP(M173,'Engineer Names'!B:E,4,0)</f>
        <v>PIC, Bengaluru</v>
      </c>
      <c r="X173" s="134" t="str">
        <f t="shared" ca="1" si="20"/>
        <v xml:space="preserve">2 days, 14 hours, </v>
      </c>
    </row>
    <row r="174" spans="1:24" x14ac:dyDescent="0.35">
      <c r="A174" s="59" t="s">
        <v>1250</v>
      </c>
      <c r="B174" s="59" t="s">
        <v>1251</v>
      </c>
      <c r="C174" s="59" t="s">
        <v>1252</v>
      </c>
      <c r="D174" s="59" t="s">
        <v>1253</v>
      </c>
      <c r="E174" s="59" t="s">
        <v>1251</v>
      </c>
      <c r="F174" s="59" t="s">
        <v>290</v>
      </c>
      <c r="G174" s="59" t="s">
        <v>291</v>
      </c>
      <c r="H174" s="59" t="s">
        <v>292</v>
      </c>
      <c r="I174" s="59" t="s">
        <v>293</v>
      </c>
      <c r="J174" s="59" t="s">
        <v>371</v>
      </c>
      <c r="K174" s="59" t="s">
        <v>294</v>
      </c>
      <c r="L174" s="59" t="s">
        <v>295</v>
      </c>
      <c r="M174" s="59" t="s">
        <v>96</v>
      </c>
      <c r="N174" s="59"/>
      <c r="O174" s="76">
        <v>44607.494131944448</v>
      </c>
      <c r="P174" s="76">
        <v>44616.494085648148</v>
      </c>
      <c r="Q174" s="59" t="s">
        <v>263</v>
      </c>
      <c r="R174" s="59" t="s">
        <v>369</v>
      </c>
      <c r="S174" s="59">
        <v>470770</v>
      </c>
      <c r="T174" s="134">
        <f t="shared" ca="1" si="18"/>
        <v>44613</v>
      </c>
      <c r="U174" s="135">
        <f t="shared" ca="1" si="19"/>
        <v>5</v>
      </c>
      <c r="V174" s="135" t="str">
        <f>VLOOKUP(M174,'Engineer Names'!B:C,2,0)</f>
        <v>HP OSS</v>
      </c>
      <c r="W174" s="134" t="str">
        <f>VLOOKUP(M174,'Engineer Names'!B:E,4,0)</f>
        <v>PIC, Bengaluru</v>
      </c>
      <c r="X174" s="134" t="str">
        <f t="shared" ca="1" si="20"/>
        <v xml:space="preserve">3 days, 11 hours, </v>
      </c>
    </row>
    <row r="175" spans="1:24" x14ac:dyDescent="0.35">
      <c r="A175" s="59" t="s">
        <v>1254</v>
      </c>
      <c r="B175" s="59" t="s">
        <v>1255</v>
      </c>
      <c r="C175" s="59" t="s">
        <v>1256</v>
      </c>
      <c r="D175" s="59" t="s">
        <v>1257</v>
      </c>
      <c r="E175" s="59" t="s">
        <v>376</v>
      </c>
      <c r="F175" s="59" t="s">
        <v>290</v>
      </c>
      <c r="G175" s="59" t="s">
        <v>291</v>
      </c>
      <c r="H175" s="59" t="s">
        <v>296</v>
      </c>
      <c r="I175" s="59" t="s">
        <v>293</v>
      </c>
      <c r="J175" s="59" t="s">
        <v>371</v>
      </c>
      <c r="K175" s="59" t="s">
        <v>294</v>
      </c>
      <c r="L175" s="59" t="s">
        <v>295</v>
      </c>
      <c r="M175" s="59" t="s">
        <v>96</v>
      </c>
      <c r="N175" s="59"/>
      <c r="O175" s="76">
        <v>44607.495300925926</v>
      </c>
      <c r="P175" s="76">
        <v>44616.49523148148</v>
      </c>
      <c r="Q175" s="59" t="s">
        <v>274</v>
      </c>
      <c r="R175" s="59" t="s">
        <v>369</v>
      </c>
      <c r="S175" s="59">
        <v>470770</v>
      </c>
      <c r="T175" s="134">
        <f t="shared" ca="1" si="18"/>
        <v>44613</v>
      </c>
      <c r="U175" s="135">
        <f t="shared" ca="1" si="19"/>
        <v>5</v>
      </c>
      <c r="V175" s="135" t="str">
        <f>VLOOKUP(M175,'Engineer Names'!B:C,2,0)</f>
        <v>HP OSS</v>
      </c>
      <c r="W175" s="134" t="str">
        <f>VLOOKUP(M175,'Engineer Names'!B:E,4,0)</f>
        <v>PIC, Bengaluru</v>
      </c>
      <c r="X175" s="134" t="str">
        <f t="shared" ca="1" si="20"/>
        <v xml:space="preserve">3 days, 11 hours, </v>
      </c>
    </row>
    <row r="176" spans="1:24" x14ac:dyDescent="0.35">
      <c r="A176" s="59" t="s">
        <v>1258</v>
      </c>
      <c r="B176" s="59" t="s">
        <v>1259</v>
      </c>
      <c r="C176" s="59" t="s">
        <v>1260</v>
      </c>
      <c r="D176" s="59" t="s">
        <v>1261</v>
      </c>
      <c r="E176" s="59" t="s">
        <v>1259</v>
      </c>
      <c r="F176" s="59" t="s">
        <v>290</v>
      </c>
      <c r="G176" s="59" t="s">
        <v>291</v>
      </c>
      <c r="H176" s="59" t="s">
        <v>292</v>
      </c>
      <c r="I176" s="59" t="s">
        <v>293</v>
      </c>
      <c r="J176" s="59" t="s">
        <v>371</v>
      </c>
      <c r="K176" s="59" t="s">
        <v>294</v>
      </c>
      <c r="L176" s="59" t="s">
        <v>295</v>
      </c>
      <c r="M176" s="59" t="s">
        <v>96</v>
      </c>
      <c r="N176" s="59"/>
      <c r="O176" s="76">
        <v>44607.560925925929</v>
      </c>
      <c r="P176" s="76">
        <v>44637.560891203706</v>
      </c>
      <c r="Q176" s="59" t="s">
        <v>263</v>
      </c>
      <c r="R176" s="59" t="s">
        <v>369</v>
      </c>
      <c r="S176" s="59">
        <v>470770</v>
      </c>
      <c r="T176" s="134">
        <f t="shared" ca="1" si="18"/>
        <v>44613</v>
      </c>
      <c r="U176" s="135">
        <f t="shared" ca="1" si="19"/>
        <v>5</v>
      </c>
      <c r="V176" s="135" t="str">
        <f>VLOOKUP(M176,'Engineer Names'!B:C,2,0)</f>
        <v>HP OSS</v>
      </c>
      <c r="W176" s="134" t="str">
        <f>VLOOKUP(M176,'Engineer Names'!B:E,4,0)</f>
        <v>PIC, Bengaluru</v>
      </c>
      <c r="X176" s="134" t="str">
        <f t="shared" ca="1" si="20"/>
        <v xml:space="preserve">24 days, 13 hours, </v>
      </c>
    </row>
    <row r="177" spans="1:24" x14ac:dyDescent="0.35">
      <c r="A177" s="59" t="s">
        <v>1262</v>
      </c>
      <c r="B177" s="59" t="s">
        <v>390</v>
      </c>
      <c r="C177" s="59" t="s">
        <v>1263</v>
      </c>
      <c r="D177" s="59" t="s">
        <v>1264</v>
      </c>
      <c r="E177" s="59" t="s">
        <v>390</v>
      </c>
      <c r="F177" s="59" t="s">
        <v>256</v>
      </c>
      <c r="G177" s="59" t="s">
        <v>297</v>
      </c>
      <c r="H177" s="59" t="s">
        <v>298</v>
      </c>
      <c r="I177" s="59" t="s">
        <v>299</v>
      </c>
      <c r="J177" s="59" t="s">
        <v>371</v>
      </c>
      <c r="K177" s="59" t="s">
        <v>294</v>
      </c>
      <c r="L177" s="59" t="s">
        <v>295</v>
      </c>
      <c r="M177" s="59" t="s">
        <v>96</v>
      </c>
      <c r="N177" s="59"/>
      <c r="O177" s="76">
        <v>44607.569918981484</v>
      </c>
      <c r="P177" s="76">
        <v>44615.694884259261</v>
      </c>
      <c r="Q177" s="59" t="s">
        <v>263</v>
      </c>
      <c r="R177" s="59" t="s">
        <v>369</v>
      </c>
      <c r="S177" s="59">
        <v>470770</v>
      </c>
      <c r="T177" s="134">
        <f t="shared" ca="1" si="18"/>
        <v>44613</v>
      </c>
      <c r="U177" s="135">
        <f t="shared" ca="1" si="19"/>
        <v>5</v>
      </c>
      <c r="V177" s="135" t="str">
        <f>VLOOKUP(M177,'Engineer Names'!B:C,2,0)</f>
        <v>HP OSS</v>
      </c>
      <c r="W177" s="134" t="str">
        <f>VLOOKUP(M177,'Engineer Names'!B:E,4,0)</f>
        <v>PIC, Bengaluru</v>
      </c>
      <c r="X177" s="134" t="str">
        <f t="shared" ca="1" si="20"/>
        <v xml:space="preserve">2 days, 16 hours, </v>
      </c>
    </row>
    <row r="178" spans="1:24" x14ac:dyDescent="0.35">
      <c r="A178" s="59" t="s">
        <v>1265</v>
      </c>
      <c r="B178" s="59" t="s">
        <v>1023</v>
      </c>
      <c r="C178" s="59" t="s">
        <v>1266</v>
      </c>
      <c r="D178" s="59" t="s">
        <v>1267</v>
      </c>
      <c r="E178" s="59" t="s">
        <v>1023</v>
      </c>
      <c r="F178" s="59" t="s">
        <v>290</v>
      </c>
      <c r="G178" s="59" t="s">
        <v>291</v>
      </c>
      <c r="H178" s="59" t="s">
        <v>292</v>
      </c>
      <c r="I178" s="59" t="s">
        <v>293</v>
      </c>
      <c r="J178" s="59" t="s">
        <v>371</v>
      </c>
      <c r="K178" s="59" t="s">
        <v>294</v>
      </c>
      <c r="L178" s="59" t="s">
        <v>295</v>
      </c>
      <c r="M178" s="59" t="s">
        <v>96</v>
      </c>
      <c r="N178" s="59"/>
      <c r="O178" s="76">
        <v>44607.646203703705</v>
      </c>
      <c r="P178" s="76">
        <v>44659.687835648147</v>
      </c>
      <c r="Q178" s="59" t="s">
        <v>263</v>
      </c>
      <c r="R178" s="59" t="s">
        <v>369</v>
      </c>
      <c r="S178" s="59">
        <v>470770</v>
      </c>
      <c r="T178" s="134">
        <f t="shared" ca="1" si="18"/>
        <v>44613</v>
      </c>
      <c r="U178" s="135">
        <f t="shared" ca="1" si="19"/>
        <v>5</v>
      </c>
      <c r="V178" s="135" t="str">
        <f>VLOOKUP(M178,'Engineer Names'!B:C,2,0)</f>
        <v>HP OSS</v>
      </c>
      <c r="W178" s="134" t="str">
        <f>VLOOKUP(M178,'Engineer Names'!B:E,4,0)</f>
        <v>PIC, Bengaluru</v>
      </c>
      <c r="X178" s="134" t="str">
        <f t="shared" ca="1" si="20"/>
        <v xml:space="preserve">46 days, 16 hours, </v>
      </c>
    </row>
    <row r="179" spans="1:24" x14ac:dyDescent="0.35">
      <c r="A179" s="59" t="s">
        <v>1268</v>
      </c>
      <c r="B179" s="59" t="s">
        <v>1269</v>
      </c>
      <c r="C179" s="59" t="s">
        <v>1270</v>
      </c>
      <c r="D179" s="59" t="s">
        <v>1271</v>
      </c>
      <c r="E179" s="59" t="s">
        <v>1272</v>
      </c>
      <c r="F179" s="59" t="s">
        <v>284</v>
      </c>
      <c r="G179" s="59" t="s">
        <v>285</v>
      </c>
      <c r="H179" s="59" t="s">
        <v>312</v>
      </c>
      <c r="I179" s="59" t="s">
        <v>314</v>
      </c>
      <c r="J179" s="59" t="s">
        <v>371</v>
      </c>
      <c r="K179" s="59" t="s">
        <v>294</v>
      </c>
      <c r="L179" s="59" t="s">
        <v>246</v>
      </c>
      <c r="M179" s="59" t="s">
        <v>243</v>
      </c>
      <c r="N179" s="59"/>
      <c r="O179" s="76">
        <v>44608.250567129631</v>
      </c>
      <c r="P179" s="76">
        <v>44617.250543981485</v>
      </c>
      <c r="Q179" s="59"/>
      <c r="R179" s="59"/>
      <c r="S179" s="59">
        <v>473595</v>
      </c>
      <c r="T179" s="134">
        <f t="shared" ca="1" si="18"/>
        <v>44613</v>
      </c>
      <c r="U179" s="135">
        <f t="shared" ca="1" si="19"/>
        <v>4</v>
      </c>
      <c r="V179" s="135" t="str">
        <f>VLOOKUP(M179,'Engineer Names'!B:C,2,0)</f>
        <v>HP OSS</v>
      </c>
      <c r="W179" s="134" t="str">
        <f>VLOOKUP(M179,'Engineer Names'!B:E,4,0)</f>
        <v>Pune</v>
      </c>
      <c r="X179" s="134" t="str">
        <f t="shared" ca="1" si="20"/>
        <v xml:space="preserve">4 days, 6 hours, </v>
      </c>
    </row>
    <row r="180" spans="1:24" x14ac:dyDescent="0.35">
      <c r="A180" s="59" t="s">
        <v>1273</v>
      </c>
      <c r="B180" s="59" t="s">
        <v>1274</v>
      </c>
      <c r="C180" s="59" t="s">
        <v>1275</v>
      </c>
      <c r="D180" s="59" t="s">
        <v>1276</v>
      </c>
      <c r="E180" s="59" t="s">
        <v>1274</v>
      </c>
      <c r="F180" s="59" t="s">
        <v>290</v>
      </c>
      <c r="G180" s="59" t="s">
        <v>291</v>
      </c>
      <c r="H180" s="59" t="s">
        <v>292</v>
      </c>
      <c r="I180" s="59" t="s">
        <v>293</v>
      </c>
      <c r="J180" s="59" t="s">
        <v>371</v>
      </c>
      <c r="K180" s="59" t="s">
        <v>294</v>
      </c>
      <c r="L180" s="59" t="s">
        <v>295</v>
      </c>
      <c r="M180" s="59" t="s">
        <v>96</v>
      </c>
      <c r="N180" s="59"/>
      <c r="O180" s="76">
        <v>44608.290682870371</v>
      </c>
      <c r="P180" s="76">
        <v>44694.332303240742</v>
      </c>
      <c r="Q180" s="59" t="s">
        <v>263</v>
      </c>
      <c r="R180" s="59" t="s">
        <v>369</v>
      </c>
      <c r="S180" s="59">
        <v>470770</v>
      </c>
      <c r="T180" s="134">
        <f t="shared" ca="1" si="18"/>
        <v>44613</v>
      </c>
      <c r="U180" s="135">
        <f t="shared" ca="1" si="19"/>
        <v>4</v>
      </c>
      <c r="V180" s="135" t="str">
        <f>VLOOKUP(M180,'Engineer Names'!B:C,2,0)</f>
        <v>HP OSS</v>
      </c>
      <c r="W180" s="134" t="str">
        <f>VLOOKUP(M180,'Engineer Names'!B:E,4,0)</f>
        <v>PIC, Bengaluru</v>
      </c>
      <c r="X180" s="134" t="str">
        <f t="shared" ca="1" si="20"/>
        <v xml:space="preserve">81 days, 7 hours, </v>
      </c>
    </row>
    <row r="181" spans="1:24" x14ac:dyDescent="0.35">
      <c r="A181" s="59" t="s">
        <v>1277</v>
      </c>
      <c r="B181" s="59" t="s">
        <v>1278</v>
      </c>
      <c r="C181" s="59" t="s">
        <v>1279</v>
      </c>
      <c r="D181" s="59" t="s">
        <v>1280</v>
      </c>
      <c r="E181" s="59" t="s">
        <v>1278</v>
      </c>
      <c r="F181" s="59" t="s">
        <v>290</v>
      </c>
      <c r="G181" s="59" t="s">
        <v>291</v>
      </c>
      <c r="H181" s="59" t="s">
        <v>292</v>
      </c>
      <c r="I181" s="59" t="s">
        <v>293</v>
      </c>
      <c r="J181" s="59" t="s">
        <v>371</v>
      </c>
      <c r="K181" s="59" t="s">
        <v>294</v>
      </c>
      <c r="L181" s="59" t="s">
        <v>295</v>
      </c>
      <c r="M181" s="59" t="s">
        <v>96</v>
      </c>
      <c r="N181" s="59"/>
      <c r="O181" s="76">
        <v>44608.291875000003</v>
      </c>
      <c r="P181" s="76">
        <v>44617.29184027778</v>
      </c>
      <c r="Q181" s="59" t="s">
        <v>263</v>
      </c>
      <c r="R181" s="59" t="s">
        <v>369</v>
      </c>
      <c r="S181" s="59">
        <v>470770</v>
      </c>
      <c r="T181" s="134">
        <f t="shared" ca="1" si="18"/>
        <v>44613</v>
      </c>
      <c r="U181" s="135">
        <f t="shared" ca="1" si="19"/>
        <v>4</v>
      </c>
      <c r="V181" s="135" t="str">
        <f>VLOOKUP(M181,'Engineer Names'!B:C,2,0)</f>
        <v>HP OSS</v>
      </c>
      <c r="W181" s="134" t="str">
        <f>VLOOKUP(M181,'Engineer Names'!B:E,4,0)</f>
        <v>PIC, Bengaluru</v>
      </c>
      <c r="X181" s="134" t="str">
        <f t="shared" ca="1" si="20"/>
        <v xml:space="preserve">4 days, 7 hours, </v>
      </c>
    </row>
    <row r="182" spans="1:24" x14ac:dyDescent="0.35">
      <c r="A182" s="59" t="s">
        <v>1281</v>
      </c>
      <c r="B182" s="59" t="s">
        <v>1282</v>
      </c>
      <c r="C182" s="59" t="s">
        <v>1283</v>
      </c>
      <c r="D182" s="59" t="s">
        <v>1284</v>
      </c>
      <c r="E182" s="59" t="s">
        <v>1282</v>
      </c>
      <c r="F182" s="59" t="s">
        <v>290</v>
      </c>
      <c r="G182" s="59" t="s">
        <v>291</v>
      </c>
      <c r="H182" s="59" t="s">
        <v>292</v>
      </c>
      <c r="I182" s="59" t="s">
        <v>293</v>
      </c>
      <c r="J182" s="59" t="s">
        <v>371</v>
      </c>
      <c r="K182" s="59" t="s">
        <v>294</v>
      </c>
      <c r="L182" s="59" t="s">
        <v>295</v>
      </c>
      <c r="M182" s="59" t="s">
        <v>96</v>
      </c>
      <c r="N182" s="59"/>
      <c r="O182" s="76">
        <v>44608.319745370369</v>
      </c>
      <c r="P182" s="76">
        <v>44617.319710648146</v>
      </c>
      <c r="Q182" s="59" t="s">
        <v>263</v>
      </c>
      <c r="R182" s="59" t="s">
        <v>369</v>
      </c>
      <c r="S182" s="59">
        <v>470770</v>
      </c>
      <c r="T182" s="134">
        <f t="shared" ca="1" si="18"/>
        <v>44613</v>
      </c>
      <c r="U182" s="135">
        <f t="shared" ca="1" si="19"/>
        <v>4</v>
      </c>
      <c r="V182" s="135" t="str">
        <f>VLOOKUP(M182,'Engineer Names'!B:C,2,0)</f>
        <v>HP OSS</v>
      </c>
      <c r="W182" s="134" t="str">
        <f>VLOOKUP(M182,'Engineer Names'!B:E,4,0)</f>
        <v>PIC, Bengaluru</v>
      </c>
      <c r="X182" s="134" t="str">
        <f t="shared" ca="1" si="20"/>
        <v xml:space="preserve">4 days, 7 hours, </v>
      </c>
    </row>
    <row r="183" spans="1:24" x14ac:dyDescent="0.35">
      <c r="A183" s="59" t="s">
        <v>1285</v>
      </c>
      <c r="B183" s="59" t="s">
        <v>1282</v>
      </c>
      <c r="C183" s="59" t="s">
        <v>1286</v>
      </c>
      <c r="D183" s="59" t="s">
        <v>1287</v>
      </c>
      <c r="E183" s="59" t="s">
        <v>1282</v>
      </c>
      <c r="F183" s="59" t="s">
        <v>290</v>
      </c>
      <c r="G183" s="59" t="s">
        <v>291</v>
      </c>
      <c r="H183" s="59" t="s">
        <v>292</v>
      </c>
      <c r="I183" s="59" t="s">
        <v>293</v>
      </c>
      <c r="J183" s="59" t="s">
        <v>371</v>
      </c>
      <c r="K183" s="59" t="s">
        <v>294</v>
      </c>
      <c r="L183" s="59" t="s">
        <v>295</v>
      </c>
      <c r="M183" s="59" t="s">
        <v>96</v>
      </c>
      <c r="N183" s="59"/>
      <c r="O183" s="76">
        <v>44608.321377314816</v>
      </c>
      <c r="P183" s="76">
        <v>44620.321342592593</v>
      </c>
      <c r="Q183" s="59" t="s">
        <v>263</v>
      </c>
      <c r="R183" s="59" t="s">
        <v>369</v>
      </c>
      <c r="S183" s="59">
        <v>470770</v>
      </c>
      <c r="T183" s="134">
        <f t="shared" ca="1" si="18"/>
        <v>44613</v>
      </c>
      <c r="U183" s="135">
        <f t="shared" ca="1" si="19"/>
        <v>4</v>
      </c>
      <c r="V183" s="135" t="str">
        <f>VLOOKUP(M183,'Engineer Names'!B:C,2,0)</f>
        <v>HP OSS</v>
      </c>
      <c r="W183" s="134" t="str">
        <f>VLOOKUP(M183,'Engineer Names'!B:E,4,0)</f>
        <v>PIC, Bengaluru</v>
      </c>
      <c r="X183" s="134" t="str">
        <f t="shared" ca="1" si="20"/>
        <v xml:space="preserve">7 days, 7 hours, </v>
      </c>
    </row>
    <row r="184" spans="1:24" x14ac:dyDescent="0.35">
      <c r="A184" s="59" t="s">
        <v>1288</v>
      </c>
      <c r="B184" s="59" t="s">
        <v>1289</v>
      </c>
      <c r="C184" s="59" t="s">
        <v>1290</v>
      </c>
      <c r="D184" s="59" t="s">
        <v>1291</v>
      </c>
      <c r="E184" s="59" t="s">
        <v>1289</v>
      </c>
      <c r="F184" s="59" t="s">
        <v>290</v>
      </c>
      <c r="G184" s="59" t="s">
        <v>291</v>
      </c>
      <c r="H184" s="59" t="s">
        <v>292</v>
      </c>
      <c r="I184" s="59" t="s">
        <v>293</v>
      </c>
      <c r="J184" s="59" t="s">
        <v>368</v>
      </c>
      <c r="K184" s="59" t="s">
        <v>294</v>
      </c>
      <c r="L184" s="59" t="s">
        <v>246</v>
      </c>
      <c r="M184" s="59" t="s">
        <v>243</v>
      </c>
      <c r="N184" s="59"/>
      <c r="O184" s="76">
        <v>44608.330543981479</v>
      </c>
      <c r="P184" s="76">
        <v>44617.330509259256</v>
      </c>
      <c r="Q184" s="59" t="s">
        <v>354</v>
      </c>
      <c r="R184" s="59" t="s">
        <v>369</v>
      </c>
      <c r="S184" s="59">
        <v>473595</v>
      </c>
      <c r="T184" s="134">
        <f t="shared" ca="1" si="18"/>
        <v>44613</v>
      </c>
      <c r="U184" s="135">
        <f t="shared" ca="1" si="19"/>
        <v>4</v>
      </c>
      <c r="V184" s="135" t="str">
        <f>VLOOKUP(M184,'Engineer Names'!B:C,2,0)</f>
        <v>HP OSS</v>
      </c>
      <c r="W184" s="134" t="str">
        <f>VLOOKUP(M184,'Engineer Names'!B:E,4,0)</f>
        <v>Pune</v>
      </c>
      <c r="X184" s="134" t="str">
        <f t="shared" ca="1" si="20"/>
        <v xml:space="preserve">4 days, 7 hours, </v>
      </c>
    </row>
    <row r="185" spans="1:24" x14ac:dyDescent="0.35">
      <c r="A185" s="59" t="s">
        <v>1292</v>
      </c>
      <c r="B185" s="59" t="s">
        <v>425</v>
      </c>
      <c r="C185" s="59" t="s">
        <v>1293</v>
      </c>
      <c r="D185" s="59" t="s">
        <v>1294</v>
      </c>
      <c r="E185" s="59" t="s">
        <v>425</v>
      </c>
      <c r="F185" s="59" t="s">
        <v>284</v>
      </c>
      <c r="G185" s="59" t="s">
        <v>285</v>
      </c>
      <c r="H185" s="59" t="s">
        <v>321</v>
      </c>
      <c r="I185" s="59" t="s">
        <v>287</v>
      </c>
      <c r="J185" s="59" t="s">
        <v>371</v>
      </c>
      <c r="K185" s="59" t="s">
        <v>294</v>
      </c>
      <c r="L185" s="59" t="s">
        <v>246</v>
      </c>
      <c r="M185" s="59" t="s">
        <v>243</v>
      </c>
      <c r="N185" s="59"/>
      <c r="O185" s="76">
        <v>44608.365937499999</v>
      </c>
      <c r="P185" s="76">
        <v>44617.365902777776</v>
      </c>
      <c r="Q185" s="59" t="s">
        <v>356</v>
      </c>
      <c r="R185" s="59" t="s">
        <v>369</v>
      </c>
      <c r="S185" s="59">
        <v>474053</v>
      </c>
      <c r="T185" s="134">
        <f t="shared" ca="1" si="18"/>
        <v>44613</v>
      </c>
      <c r="U185" s="135">
        <f t="shared" ca="1" si="19"/>
        <v>4</v>
      </c>
      <c r="V185" s="135" t="str">
        <f>VLOOKUP(M185,'Engineer Names'!B:C,2,0)</f>
        <v>HP OSS</v>
      </c>
      <c r="W185" s="134" t="str">
        <f>VLOOKUP(M185,'Engineer Names'!B:E,4,0)</f>
        <v>Pune</v>
      </c>
      <c r="X185" s="134" t="str">
        <f t="shared" ca="1" si="20"/>
        <v xml:space="preserve">4 days, 8 hours, </v>
      </c>
    </row>
    <row r="186" spans="1:24" x14ac:dyDescent="0.35">
      <c r="A186" s="59" t="s">
        <v>1295</v>
      </c>
      <c r="B186" s="59" t="s">
        <v>1296</v>
      </c>
      <c r="C186" s="59" t="s">
        <v>1297</v>
      </c>
      <c r="D186" s="59" t="s">
        <v>1298</v>
      </c>
      <c r="E186" s="59" t="s">
        <v>1296</v>
      </c>
      <c r="F186" s="59" t="s">
        <v>277</v>
      </c>
      <c r="G186" s="59" t="s">
        <v>306</v>
      </c>
      <c r="H186" s="59" t="s">
        <v>307</v>
      </c>
      <c r="I186" s="59" t="s">
        <v>307</v>
      </c>
      <c r="J186" s="59" t="s">
        <v>368</v>
      </c>
      <c r="K186" s="59" t="s">
        <v>303</v>
      </c>
      <c r="L186" s="59" t="s">
        <v>39</v>
      </c>
      <c r="M186" s="59" t="s">
        <v>358</v>
      </c>
      <c r="N186" s="59"/>
      <c r="O186" s="76">
        <v>44608.374247685184</v>
      </c>
      <c r="P186" s="76">
        <v>44620.708333333336</v>
      </c>
      <c r="Q186" s="59" t="s">
        <v>263</v>
      </c>
      <c r="R186" s="59" t="s">
        <v>369</v>
      </c>
      <c r="S186" s="59">
        <v>470770</v>
      </c>
      <c r="T186" s="134">
        <f t="shared" ca="1" si="18"/>
        <v>44613</v>
      </c>
      <c r="U186" s="135">
        <f t="shared" ca="1" si="19"/>
        <v>4</v>
      </c>
      <c r="V186" s="135" t="str">
        <f>VLOOKUP(M186,'Engineer Names'!B:C,2,0)</f>
        <v>IT4R&amp;D &amp; TSR&amp;D</v>
      </c>
      <c r="W186" s="134" t="str">
        <f>VLOOKUP(M186,'Engineer Names'!B:E,4,0)</f>
        <v>PIC, Bengaluru</v>
      </c>
      <c r="X186" s="134" t="str">
        <f t="shared" ca="1" si="20"/>
        <v xml:space="preserve">7 days, 17 hours, </v>
      </c>
    </row>
    <row r="187" spans="1:24" x14ac:dyDescent="0.35">
      <c r="A187" s="59" t="s">
        <v>1299</v>
      </c>
      <c r="B187" s="59" t="s">
        <v>1300</v>
      </c>
      <c r="C187" s="59" t="s">
        <v>1301</v>
      </c>
      <c r="D187" s="59" t="s">
        <v>1302</v>
      </c>
      <c r="E187" s="59" t="s">
        <v>1300</v>
      </c>
      <c r="F187" s="59" t="s">
        <v>277</v>
      </c>
      <c r="G187" s="59" t="s">
        <v>300</v>
      </c>
      <c r="H187" s="59" t="s">
        <v>301</v>
      </c>
      <c r="I187" s="59" t="s">
        <v>301</v>
      </c>
      <c r="J187" s="59" t="s">
        <v>368</v>
      </c>
      <c r="K187" s="59" t="s">
        <v>272</v>
      </c>
      <c r="L187" s="59" t="s">
        <v>238</v>
      </c>
      <c r="M187" s="59" t="s">
        <v>236</v>
      </c>
      <c r="N187" s="59"/>
      <c r="O187" s="76">
        <v>44608.424907407411</v>
      </c>
      <c r="P187" s="76">
        <v>44621.424884259257</v>
      </c>
      <c r="Q187" s="59" t="s">
        <v>263</v>
      </c>
      <c r="R187" s="59" t="s">
        <v>369</v>
      </c>
      <c r="S187" s="59">
        <v>470770</v>
      </c>
      <c r="T187" s="134">
        <f t="shared" ca="1" si="18"/>
        <v>44613</v>
      </c>
      <c r="U187" s="135">
        <f t="shared" ca="1" si="19"/>
        <v>4</v>
      </c>
      <c r="V187" s="135" t="str">
        <f>VLOOKUP(M187,'Engineer Names'!B:C,2,0)</f>
        <v>IT4R&amp;D &amp; TSR&amp;D</v>
      </c>
      <c r="W187" s="134" t="str">
        <f>VLOOKUP(M187,'Engineer Names'!B:E,4,0)</f>
        <v>PIC, Bengaluru</v>
      </c>
      <c r="X187" s="134" t="str">
        <f t="shared" ca="1" si="20"/>
        <v xml:space="preserve">8 days, 10 hours, </v>
      </c>
    </row>
    <row r="188" spans="1:24" x14ac:dyDescent="0.35">
      <c r="A188" s="59" t="s">
        <v>1303</v>
      </c>
      <c r="B188" s="59" t="s">
        <v>1304</v>
      </c>
      <c r="C188" s="59" t="s">
        <v>1305</v>
      </c>
      <c r="D188" s="59" t="s">
        <v>1306</v>
      </c>
      <c r="E188" s="59" t="s">
        <v>1304</v>
      </c>
      <c r="F188" s="59" t="s">
        <v>256</v>
      </c>
      <c r="G188" s="59" t="s">
        <v>297</v>
      </c>
      <c r="H188" s="59" t="s">
        <v>1307</v>
      </c>
      <c r="I188" s="59" t="s">
        <v>1308</v>
      </c>
      <c r="J188" s="59" t="s">
        <v>368</v>
      </c>
      <c r="K188" s="59" t="s">
        <v>303</v>
      </c>
      <c r="L188" s="59" t="s">
        <v>40</v>
      </c>
      <c r="M188" s="59" t="s">
        <v>98</v>
      </c>
      <c r="N188" s="59"/>
      <c r="O188" s="76">
        <v>44608.43472222222</v>
      </c>
      <c r="P188" s="76">
        <v>44622.434699074074</v>
      </c>
      <c r="Q188" s="59" t="s">
        <v>263</v>
      </c>
      <c r="R188" s="59" t="s">
        <v>369</v>
      </c>
      <c r="S188" s="59">
        <v>470770</v>
      </c>
      <c r="T188" s="134">
        <f t="shared" ca="1" si="18"/>
        <v>44613</v>
      </c>
      <c r="U188" s="135">
        <f t="shared" ca="1" si="19"/>
        <v>4</v>
      </c>
      <c r="V188" s="135" t="str">
        <f>VLOOKUP(M188,'Engineer Names'!B:C,2,0)</f>
        <v>EUD</v>
      </c>
      <c r="W188" s="134" t="str">
        <f>VLOOKUP(M188,'Engineer Names'!B:E,4,0)</f>
        <v>PIC, Bengaluru</v>
      </c>
      <c r="X188" s="134" t="str">
        <f t="shared" ca="1" si="20"/>
        <v xml:space="preserve">9 days, 10 hours, </v>
      </c>
    </row>
    <row r="189" spans="1:24" x14ac:dyDescent="0.35">
      <c r="A189" s="59" t="s">
        <v>1309</v>
      </c>
      <c r="B189" s="59" t="s">
        <v>1310</v>
      </c>
      <c r="C189" s="59" t="s">
        <v>1311</v>
      </c>
      <c r="D189" s="59" t="s">
        <v>1312</v>
      </c>
      <c r="E189" s="59" t="s">
        <v>1310</v>
      </c>
      <c r="F189" s="59" t="s">
        <v>290</v>
      </c>
      <c r="G189" s="59" t="s">
        <v>291</v>
      </c>
      <c r="H189" s="59" t="s">
        <v>292</v>
      </c>
      <c r="I189" s="59" t="s">
        <v>293</v>
      </c>
      <c r="J189" s="59" t="s">
        <v>371</v>
      </c>
      <c r="K189" s="59" t="s">
        <v>294</v>
      </c>
      <c r="L189" s="59" t="s">
        <v>295</v>
      </c>
      <c r="M189" s="59" t="s">
        <v>96</v>
      </c>
      <c r="N189" s="59"/>
      <c r="O189" s="76">
        <v>44608.442303240743</v>
      </c>
      <c r="P189" s="76">
        <v>44620.44226851852</v>
      </c>
      <c r="Q189" s="59" t="s">
        <v>263</v>
      </c>
      <c r="R189" s="59" t="s">
        <v>369</v>
      </c>
      <c r="S189" s="59">
        <v>470770</v>
      </c>
      <c r="T189" s="134">
        <f t="shared" ca="1" si="18"/>
        <v>44613</v>
      </c>
      <c r="U189" s="135">
        <f t="shared" ca="1" si="19"/>
        <v>4</v>
      </c>
      <c r="V189" s="135" t="str">
        <f>VLOOKUP(M189,'Engineer Names'!B:C,2,0)</f>
        <v>HP OSS</v>
      </c>
      <c r="W189" s="134" t="str">
        <f>VLOOKUP(M189,'Engineer Names'!B:E,4,0)</f>
        <v>PIC, Bengaluru</v>
      </c>
      <c r="X189" s="134" t="str">
        <f t="shared" ca="1" si="20"/>
        <v xml:space="preserve">7 days, 10 hours, </v>
      </c>
    </row>
    <row r="190" spans="1:24" x14ac:dyDescent="0.35">
      <c r="A190" s="59" t="s">
        <v>1313</v>
      </c>
      <c r="B190" s="59" t="s">
        <v>419</v>
      </c>
      <c r="C190" s="59" t="s">
        <v>1314</v>
      </c>
      <c r="D190" s="59" t="s">
        <v>1315</v>
      </c>
      <c r="E190" s="59" t="s">
        <v>419</v>
      </c>
      <c r="F190" s="59" t="s">
        <v>290</v>
      </c>
      <c r="G190" s="59" t="s">
        <v>291</v>
      </c>
      <c r="H190" s="59" t="s">
        <v>292</v>
      </c>
      <c r="I190" s="59" t="s">
        <v>293</v>
      </c>
      <c r="J190" s="59" t="s">
        <v>371</v>
      </c>
      <c r="K190" s="59" t="s">
        <v>294</v>
      </c>
      <c r="L190" s="59" t="s">
        <v>295</v>
      </c>
      <c r="M190" s="59" t="s">
        <v>96</v>
      </c>
      <c r="N190" s="59"/>
      <c r="O190" s="76">
        <v>44608.452986111108</v>
      </c>
      <c r="P190" s="76">
        <v>44617.452939814815</v>
      </c>
      <c r="Q190" s="59" t="s">
        <v>263</v>
      </c>
      <c r="R190" s="59" t="s">
        <v>369</v>
      </c>
      <c r="S190" s="59">
        <v>470770</v>
      </c>
      <c r="T190" s="134">
        <f t="shared" ca="1" si="18"/>
        <v>44613</v>
      </c>
      <c r="U190" s="135">
        <f t="shared" ca="1" si="19"/>
        <v>4</v>
      </c>
      <c r="V190" s="135" t="str">
        <f>VLOOKUP(M190,'Engineer Names'!B:C,2,0)</f>
        <v>HP OSS</v>
      </c>
      <c r="W190" s="134" t="str">
        <f>VLOOKUP(M190,'Engineer Names'!B:E,4,0)</f>
        <v>PIC, Bengaluru</v>
      </c>
      <c r="X190" s="134" t="str">
        <f t="shared" ca="1" si="20"/>
        <v xml:space="preserve">4 days, 10 hours, </v>
      </c>
    </row>
    <row r="191" spans="1:24" x14ac:dyDescent="0.35">
      <c r="A191" s="59" t="s">
        <v>1316</v>
      </c>
      <c r="B191" s="59" t="s">
        <v>1317</v>
      </c>
      <c r="C191" s="59" t="s">
        <v>1318</v>
      </c>
      <c r="D191" s="59" t="s">
        <v>1319</v>
      </c>
      <c r="E191" s="59" t="s">
        <v>1317</v>
      </c>
      <c r="F191" s="59" t="s">
        <v>284</v>
      </c>
      <c r="G191" s="59" t="s">
        <v>285</v>
      </c>
      <c r="H191" s="59" t="s">
        <v>302</v>
      </c>
      <c r="I191" s="59" t="s">
        <v>287</v>
      </c>
      <c r="J191" s="59" t="s">
        <v>368</v>
      </c>
      <c r="K191" s="59" t="s">
        <v>294</v>
      </c>
      <c r="L191" s="59" t="s">
        <v>246</v>
      </c>
      <c r="M191" s="59" t="s">
        <v>243</v>
      </c>
      <c r="N191" s="59"/>
      <c r="O191" s="76">
        <v>44608.469212962962</v>
      </c>
      <c r="P191" s="76">
        <v>44617.469178240739</v>
      </c>
      <c r="Q191" s="59" t="s">
        <v>356</v>
      </c>
      <c r="R191" s="59" t="s">
        <v>369</v>
      </c>
      <c r="S191" s="59">
        <v>474053</v>
      </c>
      <c r="T191" s="134">
        <f t="shared" ca="1" si="18"/>
        <v>44613</v>
      </c>
      <c r="U191" s="135">
        <f t="shared" ca="1" si="19"/>
        <v>4</v>
      </c>
      <c r="V191" s="135" t="str">
        <f>VLOOKUP(M191,'Engineer Names'!B:C,2,0)</f>
        <v>HP OSS</v>
      </c>
      <c r="W191" s="134" t="str">
        <f>VLOOKUP(M191,'Engineer Names'!B:E,4,0)</f>
        <v>Pune</v>
      </c>
      <c r="X191" s="134" t="str">
        <f t="shared" ca="1" si="20"/>
        <v xml:space="preserve">4 days, 11 hours, </v>
      </c>
    </row>
    <row r="192" spans="1:24" x14ac:dyDescent="0.35">
      <c r="A192" s="59" t="s">
        <v>1320</v>
      </c>
      <c r="B192" s="59" t="s">
        <v>1321</v>
      </c>
      <c r="C192" s="59" t="s">
        <v>1322</v>
      </c>
      <c r="D192" s="59" t="s">
        <v>1323</v>
      </c>
      <c r="E192" s="59" t="s">
        <v>1321</v>
      </c>
      <c r="F192" s="59" t="s">
        <v>277</v>
      </c>
      <c r="G192" s="59" t="s">
        <v>306</v>
      </c>
      <c r="H192" s="59" t="s">
        <v>307</v>
      </c>
      <c r="I192" s="59" t="s">
        <v>307</v>
      </c>
      <c r="J192" s="59" t="s">
        <v>371</v>
      </c>
      <c r="K192" s="59" t="s">
        <v>303</v>
      </c>
      <c r="L192" s="59" t="s">
        <v>1324</v>
      </c>
      <c r="M192" s="59" t="s">
        <v>1325</v>
      </c>
      <c r="N192" s="59"/>
      <c r="O192" s="76">
        <v>44608.4766087963</v>
      </c>
      <c r="P192" s="76">
        <v>44621.476585648146</v>
      </c>
      <c r="Q192" s="59" t="s">
        <v>263</v>
      </c>
      <c r="R192" s="59" t="s">
        <v>369</v>
      </c>
      <c r="S192" s="59">
        <v>470770</v>
      </c>
      <c r="T192" s="134">
        <f t="shared" ca="1" si="18"/>
        <v>44613</v>
      </c>
      <c r="U192" s="135">
        <f t="shared" ca="1" si="19"/>
        <v>4</v>
      </c>
      <c r="V192" s="135" t="e">
        <f>VLOOKUP(M192,'Engineer Names'!B:C,2,0)</f>
        <v>#N/A</v>
      </c>
      <c r="W192" s="134" t="e">
        <f>VLOOKUP(M192,'Engineer Names'!B:E,4,0)</f>
        <v>#N/A</v>
      </c>
      <c r="X192" s="134" t="str">
        <f t="shared" ca="1" si="20"/>
        <v xml:space="preserve">8 days, 11 hours, </v>
      </c>
    </row>
    <row r="193" spans="1:24" x14ac:dyDescent="0.35">
      <c r="A193" s="59" t="s">
        <v>1326</v>
      </c>
      <c r="B193" s="59" t="s">
        <v>1327</v>
      </c>
      <c r="C193" s="59" t="s">
        <v>1328</v>
      </c>
      <c r="D193" s="59" t="s">
        <v>1329</v>
      </c>
      <c r="E193" s="59" t="s">
        <v>1327</v>
      </c>
      <c r="F193" s="59" t="s">
        <v>290</v>
      </c>
      <c r="G193" s="59" t="s">
        <v>291</v>
      </c>
      <c r="H193" s="59" t="s">
        <v>296</v>
      </c>
      <c r="I193" s="59" t="s">
        <v>293</v>
      </c>
      <c r="J193" s="59" t="s">
        <v>371</v>
      </c>
      <c r="K193" s="59" t="s">
        <v>294</v>
      </c>
      <c r="L193" s="59" t="s">
        <v>295</v>
      </c>
      <c r="M193" s="59" t="s">
        <v>96</v>
      </c>
      <c r="N193" s="59"/>
      <c r="O193" s="76">
        <v>44608.481678240743</v>
      </c>
      <c r="P193" s="76">
        <v>44620.48159722222</v>
      </c>
      <c r="Q193" s="59" t="s">
        <v>263</v>
      </c>
      <c r="R193" s="59" t="s">
        <v>369</v>
      </c>
      <c r="S193" s="59">
        <v>470770</v>
      </c>
      <c r="T193" s="134">
        <f t="shared" ca="1" si="18"/>
        <v>44613</v>
      </c>
      <c r="U193" s="135">
        <f t="shared" ca="1" si="19"/>
        <v>4</v>
      </c>
      <c r="V193" s="135" t="str">
        <f>VLOOKUP(M193,'Engineer Names'!B:C,2,0)</f>
        <v>HP OSS</v>
      </c>
      <c r="W193" s="134" t="str">
        <f>VLOOKUP(M193,'Engineer Names'!B:E,4,0)</f>
        <v>PIC, Bengaluru</v>
      </c>
      <c r="X193" s="134" t="str">
        <f t="shared" ca="1" si="20"/>
        <v xml:space="preserve">7 days, 11 hours, </v>
      </c>
    </row>
    <row r="194" spans="1:24" x14ac:dyDescent="0.35">
      <c r="A194" s="59" t="s">
        <v>1330</v>
      </c>
      <c r="B194" s="59" t="s">
        <v>1331</v>
      </c>
      <c r="C194" s="59" t="s">
        <v>1332</v>
      </c>
      <c r="D194" s="59" t="s">
        <v>1333</v>
      </c>
      <c r="E194" s="59" t="s">
        <v>1331</v>
      </c>
      <c r="F194" s="59" t="s">
        <v>277</v>
      </c>
      <c r="G194" s="59" t="s">
        <v>306</v>
      </c>
      <c r="H194" s="59" t="s">
        <v>307</v>
      </c>
      <c r="I194" s="59" t="s">
        <v>307</v>
      </c>
      <c r="J194" s="59" t="s">
        <v>368</v>
      </c>
      <c r="K194" s="59" t="s">
        <v>303</v>
      </c>
      <c r="L194" s="59" t="s">
        <v>1057</v>
      </c>
      <c r="M194" s="59" t="s">
        <v>1058</v>
      </c>
      <c r="N194" s="59"/>
      <c r="O194" s="76">
        <v>44608.483587962961</v>
      </c>
      <c r="P194" s="76">
        <v>44621.483564814815</v>
      </c>
      <c r="Q194" s="59" t="s">
        <v>263</v>
      </c>
      <c r="R194" s="59" t="s">
        <v>369</v>
      </c>
      <c r="S194" s="59">
        <v>470770</v>
      </c>
      <c r="T194" s="134">
        <f t="shared" ref="T194:T205" ca="1" si="21">TODAY()</f>
        <v>44613</v>
      </c>
      <c r="U194" s="135">
        <f t="shared" ref="U194:U205" ca="1" si="22">NETWORKDAYS(O194,T194,2)</f>
        <v>4</v>
      </c>
      <c r="V194" s="135" t="e">
        <f>VLOOKUP(M194,'Engineer Names'!B:C,2,0)</f>
        <v>#N/A</v>
      </c>
      <c r="W194" s="134" t="e">
        <f>VLOOKUP(M194,'Engineer Names'!B:E,4,0)</f>
        <v>#N/A</v>
      </c>
      <c r="X194" s="134" t="str">
        <f t="shared" ref="X194:X205" ca="1" si="23">INT(P194-T194) &amp; " days, " &amp; HOUR(P194-T194) &amp; " hours, "</f>
        <v xml:space="preserve">8 days, 11 hours, </v>
      </c>
    </row>
    <row r="195" spans="1:24" x14ac:dyDescent="0.35">
      <c r="A195" s="59" t="s">
        <v>1334</v>
      </c>
      <c r="B195" s="59" t="s">
        <v>1335</v>
      </c>
      <c r="C195" s="59" t="s">
        <v>1336</v>
      </c>
      <c r="D195" s="59" t="s">
        <v>1337</v>
      </c>
      <c r="E195" s="59" t="s">
        <v>1335</v>
      </c>
      <c r="F195" s="59" t="s">
        <v>256</v>
      </c>
      <c r="G195" s="59" t="s">
        <v>297</v>
      </c>
      <c r="H195" s="59" t="s">
        <v>1307</v>
      </c>
      <c r="I195" s="59" t="s">
        <v>1308</v>
      </c>
      <c r="J195" s="59" t="s">
        <v>368</v>
      </c>
      <c r="K195" s="59" t="s">
        <v>303</v>
      </c>
      <c r="L195" s="59" t="s">
        <v>40</v>
      </c>
      <c r="M195" s="59" t="s">
        <v>98</v>
      </c>
      <c r="N195" s="59"/>
      <c r="O195" s="76">
        <v>44608.690995370373</v>
      </c>
      <c r="P195" s="76">
        <v>44622.690972222219</v>
      </c>
      <c r="Q195" s="59" t="s">
        <v>263</v>
      </c>
      <c r="R195" s="59" t="s">
        <v>369</v>
      </c>
      <c r="S195" s="59">
        <v>470770</v>
      </c>
      <c r="T195" s="134">
        <f t="shared" ca="1" si="21"/>
        <v>44613</v>
      </c>
      <c r="U195" s="135">
        <f t="shared" ca="1" si="22"/>
        <v>4</v>
      </c>
      <c r="V195" s="135" t="str">
        <f>VLOOKUP(M195,'Engineer Names'!B:C,2,0)</f>
        <v>EUD</v>
      </c>
      <c r="W195" s="134" t="str">
        <f>VLOOKUP(M195,'Engineer Names'!B:E,4,0)</f>
        <v>PIC, Bengaluru</v>
      </c>
      <c r="X195" s="134" t="str">
        <f t="shared" ca="1" si="23"/>
        <v xml:space="preserve">9 days, 16 hours, </v>
      </c>
    </row>
    <row r="196" spans="1:24" x14ac:dyDescent="0.35">
      <c r="A196" s="59" t="s">
        <v>1338</v>
      </c>
      <c r="B196" s="59" t="s">
        <v>526</v>
      </c>
      <c r="C196" s="59" t="s">
        <v>1339</v>
      </c>
      <c r="D196" s="59" t="s">
        <v>1340</v>
      </c>
      <c r="E196" s="59" t="s">
        <v>526</v>
      </c>
      <c r="F196" s="59" t="s">
        <v>284</v>
      </c>
      <c r="G196" s="59" t="s">
        <v>285</v>
      </c>
      <c r="H196" s="59" t="s">
        <v>309</v>
      </c>
      <c r="I196" s="59" t="s">
        <v>287</v>
      </c>
      <c r="J196" s="59" t="s">
        <v>371</v>
      </c>
      <c r="K196" s="59" t="s">
        <v>294</v>
      </c>
      <c r="L196" s="59" t="s">
        <v>246</v>
      </c>
      <c r="M196" s="59" t="s">
        <v>243</v>
      </c>
      <c r="N196" s="59"/>
      <c r="O196" s="76">
        <v>44608.778217592589</v>
      </c>
      <c r="P196" s="76">
        <v>44617.778182870374</v>
      </c>
      <c r="Q196" s="59" t="s">
        <v>356</v>
      </c>
      <c r="R196" s="59" t="s">
        <v>369</v>
      </c>
      <c r="S196" s="59">
        <v>474053</v>
      </c>
      <c r="T196" s="134">
        <f t="shared" ca="1" si="21"/>
        <v>44613</v>
      </c>
      <c r="U196" s="135">
        <f t="shared" ca="1" si="22"/>
        <v>4</v>
      </c>
      <c r="V196" s="135" t="str">
        <f>VLOOKUP(M196,'Engineer Names'!B:C,2,0)</f>
        <v>HP OSS</v>
      </c>
      <c r="W196" s="134" t="str">
        <f>VLOOKUP(M196,'Engineer Names'!B:E,4,0)</f>
        <v>Pune</v>
      </c>
      <c r="X196" s="134" t="str">
        <f t="shared" ca="1" si="23"/>
        <v xml:space="preserve">4 days, 18 hours, </v>
      </c>
    </row>
    <row r="197" spans="1:24" x14ac:dyDescent="0.35">
      <c r="A197" s="59" t="s">
        <v>1341</v>
      </c>
      <c r="B197" s="59" t="s">
        <v>779</v>
      </c>
      <c r="C197" s="59" t="s">
        <v>1342</v>
      </c>
      <c r="D197" s="59" t="s">
        <v>1343</v>
      </c>
      <c r="E197" s="59" t="s">
        <v>1344</v>
      </c>
      <c r="F197" s="59" t="s">
        <v>290</v>
      </c>
      <c r="G197" s="59" t="s">
        <v>291</v>
      </c>
      <c r="H197" s="59" t="s">
        <v>292</v>
      </c>
      <c r="I197" s="59" t="s">
        <v>293</v>
      </c>
      <c r="J197" s="59" t="s">
        <v>371</v>
      </c>
      <c r="K197" s="59" t="s">
        <v>294</v>
      </c>
      <c r="L197" s="59" t="s">
        <v>295</v>
      </c>
      <c r="M197" s="59" t="s">
        <v>96</v>
      </c>
      <c r="N197" s="59"/>
      <c r="O197" s="76">
        <v>44608.804398148146</v>
      </c>
      <c r="P197" s="76">
        <v>44622.804363425923</v>
      </c>
      <c r="Q197" s="59" t="s">
        <v>274</v>
      </c>
      <c r="R197" s="59" t="s">
        <v>369</v>
      </c>
      <c r="S197" s="59">
        <v>470770</v>
      </c>
      <c r="T197" s="134">
        <f t="shared" ca="1" si="21"/>
        <v>44613</v>
      </c>
      <c r="U197" s="135">
        <f t="shared" ca="1" si="22"/>
        <v>4</v>
      </c>
      <c r="V197" s="135" t="str">
        <f>VLOOKUP(M197,'Engineer Names'!B:C,2,0)</f>
        <v>HP OSS</v>
      </c>
      <c r="W197" s="134" t="str">
        <f>VLOOKUP(M197,'Engineer Names'!B:E,4,0)</f>
        <v>PIC, Bengaluru</v>
      </c>
      <c r="X197" s="134" t="str">
        <f t="shared" ca="1" si="23"/>
        <v xml:space="preserve">9 days, 19 hours, </v>
      </c>
    </row>
    <row r="198" spans="1:24" x14ac:dyDescent="0.35">
      <c r="A198" s="59" t="s">
        <v>1345</v>
      </c>
      <c r="B198" s="59" t="s">
        <v>1346</v>
      </c>
      <c r="C198" s="59" t="s">
        <v>1347</v>
      </c>
      <c r="D198" s="59" t="s">
        <v>1348</v>
      </c>
      <c r="E198" s="59" t="s">
        <v>1346</v>
      </c>
      <c r="F198" s="59" t="s">
        <v>277</v>
      </c>
      <c r="G198" s="59" t="s">
        <v>306</v>
      </c>
      <c r="H198" s="59" t="s">
        <v>307</v>
      </c>
      <c r="I198" s="59" t="s">
        <v>307</v>
      </c>
      <c r="J198" s="59" t="s">
        <v>368</v>
      </c>
      <c r="K198" s="59" t="s">
        <v>303</v>
      </c>
      <c r="L198" s="59" t="s">
        <v>1057</v>
      </c>
      <c r="M198" s="59" t="s">
        <v>1058</v>
      </c>
      <c r="N198" s="59"/>
      <c r="O198" s="76">
        <v>44609.024872685186</v>
      </c>
      <c r="P198" s="76">
        <v>44621.708333333336</v>
      </c>
      <c r="Q198" s="59" t="s">
        <v>263</v>
      </c>
      <c r="R198" s="59" t="s">
        <v>369</v>
      </c>
      <c r="S198" s="59">
        <v>470770</v>
      </c>
      <c r="T198" s="134">
        <f t="shared" ca="1" si="21"/>
        <v>44613</v>
      </c>
      <c r="U198" s="135">
        <f t="shared" ca="1" si="22"/>
        <v>3</v>
      </c>
      <c r="V198" s="135" t="e">
        <f>VLOOKUP(M198,'Engineer Names'!B:C,2,0)</f>
        <v>#N/A</v>
      </c>
      <c r="W198" s="134" t="e">
        <f>VLOOKUP(M198,'Engineer Names'!B:E,4,0)</f>
        <v>#N/A</v>
      </c>
      <c r="X198" s="134" t="str">
        <f t="shared" ca="1" si="23"/>
        <v xml:space="preserve">8 days, 17 hours, </v>
      </c>
    </row>
    <row r="199" spans="1:24" x14ac:dyDescent="0.35">
      <c r="A199" s="59" t="s">
        <v>1349</v>
      </c>
      <c r="B199" s="59" t="s">
        <v>1350</v>
      </c>
      <c r="C199" s="59" t="s">
        <v>1351</v>
      </c>
      <c r="D199" s="59" t="s">
        <v>1352</v>
      </c>
      <c r="E199" s="59" t="s">
        <v>1350</v>
      </c>
      <c r="F199" s="59" t="s">
        <v>284</v>
      </c>
      <c r="G199" s="59" t="s">
        <v>285</v>
      </c>
      <c r="H199" s="59" t="s">
        <v>309</v>
      </c>
      <c r="I199" s="59" t="s">
        <v>287</v>
      </c>
      <c r="J199" s="59" t="s">
        <v>371</v>
      </c>
      <c r="K199" s="59" t="s">
        <v>294</v>
      </c>
      <c r="L199" s="59" t="s">
        <v>246</v>
      </c>
      <c r="M199" s="59" t="s">
        <v>243</v>
      </c>
      <c r="N199" s="59"/>
      <c r="O199" s="76">
        <v>44609.225902777776</v>
      </c>
      <c r="P199" s="76">
        <v>44620.225868055553</v>
      </c>
      <c r="Q199" s="59" t="s">
        <v>356</v>
      </c>
      <c r="R199" s="59" t="s">
        <v>369</v>
      </c>
      <c r="S199" s="59">
        <v>474053</v>
      </c>
      <c r="T199" s="134">
        <f t="shared" ca="1" si="21"/>
        <v>44613</v>
      </c>
      <c r="U199" s="135">
        <f t="shared" ca="1" si="22"/>
        <v>3</v>
      </c>
      <c r="V199" s="135" t="str">
        <f>VLOOKUP(M199,'Engineer Names'!B:C,2,0)</f>
        <v>HP OSS</v>
      </c>
      <c r="W199" s="134" t="str">
        <f>VLOOKUP(M199,'Engineer Names'!B:E,4,0)</f>
        <v>Pune</v>
      </c>
      <c r="X199" s="134" t="str">
        <f t="shared" ca="1" si="23"/>
        <v xml:space="preserve">7 days, 5 hours, </v>
      </c>
    </row>
    <row r="200" spans="1:24" x14ac:dyDescent="0.35">
      <c r="A200" s="59" t="s">
        <v>1353</v>
      </c>
      <c r="B200" s="59" t="s">
        <v>1350</v>
      </c>
      <c r="C200" s="59" t="s">
        <v>1354</v>
      </c>
      <c r="D200" s="59" t="s">
        <v>1355</v>
      </c>
      <c r="E200" s="59" t="s">
        <v>1350</v>
      </c>
      <c r="F200" s="59" t="s">
        <v>284</v>
      </c>
      <c r="G200" s="59" t="s">
        <v>285</v>
      </c>
      <c r="H200" s="59" t="s">
        <v>309</v>
      </c>
      <c r="I200" s="59" t="s">
        <v>287</v>
      </c>
      <c r="J200" s="59" t="s">
        <v>371</v>
      </c>
      <c r="K200" s="59" t="s">
        <v>294</v>
      </c>
      <c r="L200" s="59" t="s">
        <v>246</v>
      </c>
      <c r="M200" s="59" t="s">
        <v>243</v>
      </c>
      <c r="N200" s="59"/>
      <c r="O200" s="76">
        <v>44609.229386574072</v>
      </c>
      <c r="P200" s="76">
        <v>44620.229351851849</v>
      </c>
      <c r="Q200" s="59" t="s">
        <v>356</v>
      </c>
      <c r="R200" s="59" t="s">
        <v>369</v>
      </c>
      <c r="S200" s="59">
        <v>474053</v>
      </c>
      <c r="T200" s="134">
        <f t="shared" ca="1" si="21"/>
        <v>44613</v>
      </c>
      <c r="U200" s="135">
        <f t="shared" ca="1" si="22"/>
        <v>3</v>
      </c>
      <c r="V200" s="135" t="str">
        <f>VLOOKUP(M200,'Engineer Names'!B:C,2,0)</f>
        <v>HP OSS</v>
      </c>
      <c r="W200" s="134" t="str">
        <f>VLOOKUP(M200,'Engineer Names'!B:E,4,0)</f>
        <v>Pune</v>
      </c>
      <c r="X200" s="134" t="str">
        <f t="shared" ca="1" si="23"/>
        <v xml:space="preserve">7 days, 5 hours, </v>
      </c>
    </row>
    <row r="201" spans="1:24" x14ac:dyDescent="0.35">
      <c r="A201" s="59" t="s">
        <v>1356</v>
      </c>
      <c r="B201" s="59" t="s">
        <v>1357</v>
      </c>
      <c r="C201" s="59" t="s">
        <v>1358</v>
      </c>
      <c r="D201" s="59" t="s">
        <v>1359</v>
      </c>
      <c r="E201" s="59" t="s">
        <v>1357</v>
      </c>
      <c r="F201" s="59" t="s">
        <v>256</v>
      </c>
      <c r="G201" s="59" t="s">
        <v>297</v>
      </c>
      <c r="H201" s="59" t="s">
        <v>298</v>
      </c>
      <c r="I201" s="59" t="s">
        <v>299</v>
      </c>
      <c r="J201" s="59" t="s">
        <v>371</v>
      </c>
      <c r="K201" s="59" t="s">
        <v>294</v>
      </c>
      <c r="L201" s="59" t="s">
        <v>295</v>
      </c>
      <c r="M201" s="59" t="s">
        <v>96</v>
      </c>
      <c r="N201" s="59"/>
      <c r="O201" s="76">
        <v>44609.231377314813</v>
      </c>
      <c r="P201" s="76">
        <v>44617.458333333336</v>
      </c>
      <c r="Q201" s="59" t="s">
        <v>263</v>
      </c>
      <c r="R201" s="59" t="s">
        <v>369</v>
      </c>
      <c r="S201" s="59">
        <v>470770</v>
      </c>
      <c r="T201" s="134">
        <f t="shared" ca="1" si="21"/>
        <v>44613</v>
      </c>
      <c r="U201" s="135">
        <f t="shared" ca="1" si="22"/>
        <v>3</v>
      </c>
      <c r="V201" s="135" t="str">
        <f>VLOOKUP(M201,'Engineer Names'!B:C,2,0)</f>
        <v>HP OSS</v>
      </c>
      <c r="W201" s="134" t="str">
        <f>VLOOKUP(M201,'Engineer Names'!B:E,4,0)</f>
        <v>PIC, Bengaluru</v>
      </c>
      <c r="X201" s="134" t="str">
        <f t="shared" ca="1" si="23"/>
        <v xml:space="preserve">4 days, 11 hours, </v>
      </c>
    </row>
    <row r="202" spans="1:24" x14ac:dyDescent="0.35">
      <c r="A202" s="59" t="s">
        <v>1360</v>
      </c>
      <c r="B202" s="59" t="s">
        <v>1361</v>
      </c>
      <c r="C202" s="59" t="s">
        <v>1362</v>
      </c>
      <c r="D202" s="59" t="s">
        <v>1363</v>
      </c>
      <c r="E202" s="59" t="s">
        <v>1361</v>
      </c>
      <c r="F202" s="59" t="s">
        <v>256</v>
      </c>
      <c r="G202" s="59" t="s">
        <v>297</v>
      </c>
      <c r="H202" s="59" t="s">
        <v>567</v>
      </c>
      <c r="I202" s="59" t="s">
        <v>567</v>
      </c>
      <c r="J202" s="59" t="s">
        <v>368</v>
      </c>
      <c r="K202" s="59" t="s">
        <v>303</v>
      </c>
      <c r="L202" s="59"/>
      <c r="M202" s="59"/>
      <c r="N202" s="59"/>
      <c r="O202" s="76">
        <v>44609.232824074075</v>
      </c>
      <c r="P202" s="76">
        <v>44617.75</v>
      </c>
      <c r="Q202" s="59" t="s">
        <v>263</v>
      </c>
      <c r="R202" s="59" t="s">
        <v>369</v>
      </c>
      <c r="S202" s="59">
        <v>470770</v>
      </c>
      <c r="T202" s="134">
        <f t="shared" ca="1" si="21"/>
        <v>44613</v>
      </c>
      <c r="U202" s="135">
        <f t="shared" ca="1" si="22"/>
        <v>3</v>
      </c>
      <c r="V202" s="135" t="e">
        <f>VLOOKUP(M202,'Engineer Names'!B:C,2,0)</f>
        <v>#N/A</v>
      </c>
      <c r="W202" s="134" t="e">
        <f>VLOOKUP(M202,'Engineer Names'!B:E,4,0)</f>
        <v>#N/A</v>
      </c>
      <c r="X202" s="134" t="str">
        <f t="shared" ca="1" si="23"/>
        <v xml:space="preserve">4 days, 18 hours, </v>
      </c>
    </row>
    <row r="203" spans="1:24" x14ac:dyDescent="0.35">
      <c r="A203" s="59" t="s">
        <v>1364</v>
      </c>
      <c r="B203" s="59" t="s">
        <v>1365</v>
      </c>
      <c r="C203" s="59" t="s">
        <v>1366</v>
      </c>
      <c r="D203" s="59" t="s">
        <v>1367</v>
      </c>
      <c r="E203" s="59" t="s">
        <v>1365</v>
      </c>
      <c r="F203" s="59" t="s">
        <v>290</v>
      </c>
      <c r="G203" s="59" t="s">
        <v>291</v>
      </c>
      <c r="H203" s="59" t="s">
        <v>292</v>
      </c>
      <c r="I203" s="59" t="s">
        <v>293</v>
      </c>
      <c r="J203" s="59" t="s">
        <v>371</v>
      </c>
      <c r="K203" s="59" t="s">
        <v>294</v>
      </c>
      <c r="L203" s="59" t="s">
        <v>295</v>
      </c>
      <c r="M203" s="59" t="s">
        <v>96</v>
      </c>
      <c r="N203" s="59"/>
      <c r="O203" s="76">
        <v>44609.27306712963</v>
      </c>
      <c r="P203" s="76">
        <v>44628.273032407407</v>
      </c>
      <c r="Q203" s="59" t="s">
        <v>283</v>
      </c>
      <c r="R203" s="59" t="s">
        <v>369</v>
      </c>
      <c r="S203" s="59">
        <v>470770</v>
      </c>
      <c r="T203" s="134">
        <f t="shared" ca="1" si="21"/>
        <v>44613</v>
      </c>
      <c r="U203" s="135">
        <f t="shared" ca="1" si="22"/>
        <v>3</v>
      </c>
      <c r="V203" s="135" t="str">
        <f>VLOOKUP(M203,'Engineer Names'!B:C,2,0)</f>
        <v>HP OSS</v>
      </c>
      <c r="W203" s="134" t="str">
        <f>VLOOKUP(M203,'Engineer Names'!B:E,4,0)</f>
        <v>PIC, Bengaluru</v>
      </c>
      <c r="X203" s="134" t="str">
        <f t="shared" ca="1" si="23"/>
        <v xml:space="preserve">15 days, 6 hours, </v>
      </c>
    </row>
    <row r="204" spans="1:24" x14ac:dyDescent="0.35">
      <c r="A204" s="59" t="s">
        <v>1368</v>
      </c>
      <c r="B204" s="59" t="s">
        <v>1369</v>
      </c>
      <c r="C204" s="59" t="s">
        <v>1370</v>
      </c>
      <c r="D204" s="59" t="s">
        <v>1371</v>
      </c>
      <c r="E204" s="59" t="s">
        <v>1372</v>
      </c>
      <c r="F204" s="59" t="s">
        <v>284</v>
      </c>
      <c r="G204" s="59" t="s">
        <v>285</v>
      </c>
      <c r="H204" s="59" t="s">
        <v>286</v>
      </c>
      <c r="I204" s="59" t="s">
        <v>287</v>
      </c>
      <c r="J204" s="59" t="s">
        <v>371</v>
      </c>
      <c r="K204" s="59" t="s">
        <v>288</v>
      </c>
      <c r="L204" s="59" t="s">
        <v>246</v>
      </c>
      <c r="M204" s="59" t="s">
        <v>243</v>
      </c>
      <c r="N204" s="59"/>
      <c r="O204" s="76">
        <v>44609.287534722222</v>
      </c>
      <c r="P204" s="76">
        <v>44651.328958333332</v>
      </c>
      <c r="Q204" s="59" t="s">
        <v>354</v>
      </c>
      <c r="R204" s="59" t="s">
        <v>369</v>
      </c>
      <c r="S204" s="59">
        <v>473595</v>
      </c>
      <c r="T204" s="134">
        <f t="shared" ca="1" si="21"/>
        <v>44613</v>
      </c>
      <c r="U204" s="135">
        <f t="shared" ca="1" si="22"/>
        <v>3</v>
      </c>
      <c r="V204" s="135" t="str">
        <f>VLOOKUP(M204,'Engineer Names'!B:C,2,0)</f>
        <v>HP OSS</v>
      </c>
      <c r="W204" s="134" t="str">
        <f>VLOOKUP(M204,'Engineer Names'!B:E,4,0)</f>
        <v>Pune</v>
      </c>
      <c r="X204" s="134" t="str">
        <f t="shared" ca="1" si="23"/>
        <v xml:space="preserve">38 days, 7 hours, </v>
      </c>
    </row>
    <row r="205" spans="1:24" x14ac:dyDescent="0.35">
      <c r="A205" s="59" t="s">
        <v>1373</v>
      </c>
      <c r="B205" s="59" t="s">
        <v>1374</v>
      </c>
      <c r="C205" s="59" t="s">
        <v>1375</v>
      </c>
      <c r="D205" s="59" t="s">
        <v>1376</v>
      </c>
      <c r="E205" s="59" t="s">
        <v>1374</v>
      </c>
      <c r="F205" s="59" t="s">
        <v>284</v>
      </c>
      <c r="G205" s="59" t="s">
        <v>285</v>
      </c>
      <c r="H205" s="59" t="s">
        <v>302</v>
      </c>
      <c r="I205" s="59" t="s">
        <v>287</v>
      </c>
      <c r="J205" s="59" t="s">
        <v>371</v>
      </c>
      <c r="K205" s="59" t="s">
        <v>294</v>
      </c>
      <c r="L205" s="59" t="s">
        <v>246</v>
      </c>
      <c r="M205" s="59" t="s">
        <v>243</v>
      </c>
      <c r="N205" s="59"/>
      <c r="O205" s="76">
        <v>44609.315092592595</v>
      </c>
      <c r="P205" s="76">
        <v>44620.311354166668</v>
      </c>
      <c r="Q205" s="59" t="s">
        <v>356</v>
      </c>
      <c r="R205" s="59" t="s">
        <v>369</v>
      </c>
      <c r="S205" s="59">
        <v>474053</v>
      </c>
      <c r="T205" s="134">
        <f t="shared" ca="1" si="21"/>
        <v>44613</v>
      </c>
      <c r="U205" s="135">
        <f t="shared" ca="1" si="22"/>
        <v>3</v>
      </c>
      <c r="V205" s="135" t="str">
        <f>VLOOKUP(M205,'Engineer Names'!B:C,2,0)</f>
        <v>HP OSS</v>
      </c>
      <c r="W205" s="134" t="str">
        <f>VLOOKUP(M205,'Engineer Names'!B:E,4,0)</f>
        <v>Pune</v>
      </c>
      <c r="X205" s="134" t="str">
        <f t="shared" ca="1" si="23"/>
        <v xml:space="preserve">7 days, 7 hours, </v>
      </c>
    </row>
    <row r="206" spans="1:24" x14ac:dyDescent="0.35">
      <c r="A206" s="59" t="s">
        <v>1377</v>
      </c>
      <c r="B206" s="59" t="s">
        <v>1378</v>
      </c>
      <c r="C206" s="59" t="s">
        <v>1379</v>
      </c>
      <c r="D206" s="59" t="s">
        <v>1380</v>
      </c>
      <c r="E206" s="59" t="s">
        <v>1378</v>
      </c>
      <c r="F206" s="59" t="s">
        <v>284</v>
      </c>
      <c r="G206" s="59" t="s">
        <v>285</v>
      </c>
      <c r="H206" s="59" t="s">
        <v>309</v>
      </c>
      <c r="I206" s="59" t="s">
        <v>287</v>
      </c>
      <c r="J206" s="59" t="s">
        <v>368</v>
      </c>
      <c r="K206" s="59" t="s">
        <v>294</v>
      </c>
      <c r="L206" s="59" t="s">
        <v>246</v>
      </c>
      <c r="M206" s="59" t="s">
        <v>243</v>
      </c>
      <c r="N206" s="59"/>
      <c r="O206" s="76">
        <v>44609.331747685188</v>
      </c>
      <c r="P206" s="76">
        <v>44620.331712962965</v>
      </c>
      <c r="Q206" s="59" t="s">
        <v>356</v>
      </c>
      <c r="R206" s="59" t="s">
        <v>369</v>
      </c>
      <c r="S206" s="59">
        <v>474053</v>
      </c>
      <c r="T206" s="134">
        <f t="shared" ref="T206:T214" ca="1" si="24">TODAY()</f>
        <v>44613</v>
      </c>
      <c r="U206" s="135">
        <f t="shared" ref="U206:U214" ca="1" si="25">NETWORKDAYS(O206,T206,2)</f>
        <v>3</v>
      </c>
      <c r="V206" s="135" t="str">
        <f>VLOOKUP(M206,'Engineer Names'!B:C,2,0)</f>
        <v>HP OSS</v>
      </c>
      <c r="W206" s="134" t="str">
        <f>VLOOKUP(M206,'Engineer Names'!B:E,4,0)</f>
        <v>Pune</v>
      </c>
      <c r="X206" s="134" t="str">
        <f t="shared" ref="X206:X214" ca="1" si="26">INT(P206-T206) &amp; " days, " &amp; HOUR(P206-T206) &amp; " hours, "</f>
        <v xml:space="preserve">7 days, 7 hours, </v>
      </c>
    </row>
    <row r="207" spans="1:24" x14ac:dyDescent="0.35">
      <c r="A207" s="59" t="s">
        <v>1381</v>
      </c>
      <c r="B207" s="59" t="s">
        <v>1378</v>
      </c>
      <c r="C207" s="59" t="s">
        <v>1382</v>
      </c>
      <c r="D207" s="59" t="s">
        <v>1383</v>
      </c>
      <c r="E207" s="59" t="s">
        <v>1378</v>
      </c>
      <c r="F207" s="59" t="s">
        <v>284</v>
      </c>
      <c r="G207" s="59" t="s">
        <v>285</v>
      </c>
      <c r="H207" s="59" t="s">
        <v>309</v>
      </c>
      <c r="I207" s="59" t="s">
        <v>287</v>
      </c>
      <c r="J207" s="59" t="s">
        <v>368</v>
      </c>
      <c r="K207" s="59" t="s">
        <v>294</v>
      </c>
      <c r="L207" s="59" t="s">
        <v>246</v>
      </c>
      <c r="M207" s="59" t="s">
        <v>243</v>
      </c>
      <c r="N207" s="59"/>
      <c r="O207" s="76">
        <v>44609.334803240738</v>
      </c>
      <c r="P207" s="76">
        <v>44620.334756944445</v>
      </c>
      <c r="Q207" s="59" t="s">
        <v>356</v>
      </c>
      <c r="R207" s="59" t="s">
        <v>369</v>
      </c>
      <c r="S207" s="59">
        <v>474053</v>
      </c>
      <c r="T207" s="134">
        <f t="shared" ca="1" si="24"/>
        <v>44613</v>
      </c>
      <c r="U207" s="135">
        <f t="shared" ca="1" si="25"/>
        <v>3</v>
      </c>
      <c r="V207" s="135" t="str">
        <f>VLOOKUP(M207,'Engineer Names'!B:C,2,0)</f>
        <v>HP OSS</v>
      </c>
      <c r="W207" s="134" t="str">
        <f>VLOOKUP(M207,'Engineer Names'!B:E,4,0)</f>
        <v>Pune</v>
      </c>
      <c r="X207" s="134" t="str">
        <f t="shared" ca="1" si="26"/>
        <v xml:space="preserve">7 days, 8 hours, </v>
      </c>
    </row>
    <row r="208" spans="1:24" x14ac:dyDescent="0.35">
      <c r="A208" s="59" t="s">
        <v>1384</v>
      </c>
      <c r="B208" s="59" t="s">
        <v>1378</v>
      </c>
      <c r="C208" s="59" t="s">
        <v>1385</v>
      </c>
      <c r="D208" s="59" t="s">
        <v>1386</v>
      </c>
      <c r="E208" s="59" t="s">
        <v>1378</v>
      </c>
      <c r="F208" s="59" t="s">
        <v>284</v>
      </c>
      <c r="G208" s="59" t="s">
        <v>285</v>
      </c>
      <c r="H208" s="59" t="s">
        <v>309</v>
      </c>
      <c r="I208" s="59" t="s">
        <v>287</v>
      </c>
      <c r="J208" s="59" t="s">
        <v>368</v>
      </c>
      <c r="K208" s="59" t="s">
        <v>294</v>
      </c>
      <c r="L208" s="59" t="s">
        <v>246</v>
      </c>
      <c r="M208" s="59" t="s">
        <v>243</v>
      </c>
      <c r="N208" s="59"/>
      <c r="O208" s="76">
        <v>44609.342407407406</v>
      </c>
      <c r="P208" s="76">
        <v>44620.342361111114</v>
      </c>
      <c r="Q208" s="59" t="s">
        <v>356</v>
      </c>
      <c r="R208" s="59" t="s">
        <v>369</v>
      </c>
      <c r="S208" s="59">
        <v>474053</v>
      </c>
      <c r="T208" s="134">
        <f t="shared" ca="1" si="24"/>
        <v>44613</v>
      </c>
      <c r="U208" s="135">
        <f t="shared" ca="1" si="25"/>
        <v>3</v>
      </c>
      <c r="V208" s="135" t="str">
        <f>VLOOKUP(M208,'Engineer Names'!B:C,2,0)</f>
        <v>HP OSS</v>
      </c>
      <c r="W208" s="134" t="str">
        <f>VLOOKUP(M208,'Engineer Names'!B:E,4,0)</f>
        <v>Pune</v>
      </c>
      <c r="X208" s="134" t="str">
        <f t="shared" ca="1" si="26"/>
        <v xml:space="preserve">7 days, 8 hours, </v>
      </c>
    </row>
    <row r="209" spans="1:24" x14ac:dyDescent="0.35">
      <c r="A209" s="59" t="s">
        <v>1387</v>
      </c>
      <c r="B209" s="59" t="s">
        <v>1388</v>
      </c>
      <c r="C209" s="59" t="s">
        <v>1389</v>
      </c>
      <c r="D209" s="59" t="s">
        <v>1390</v>
      </c>
      <c r="E209" s="59" t="s">
        <v>1391</v>
      </c>
      <c r="F209" s="59" t="s">
        <v>277</v>
      </c>
      <c r="G209" s="59" t="s">
        <v>306</v>
      </c>
      <c r="H209" s="59" t="s">
        <v>307</v>
      </c>
      <c r="I209" s="59" t="s">
        <v>307</v>
      </c>
      <c r="J209" s="59" t="s">
        <v>368</v>
      </c>
      <c r="K209" s="59" t="s">
        <v>303</v>
      </c>
      <c r="L209" s="59" t="s">
        <v>1057</v>
      </c>
      <c r="M209" s="59" t="s">
        <v>1058</v>
      </c>
      <c r="N209" s="59"/>
      <c r="O209" s="76">
        <v>44609.356944444444</v>
      </c>
      <c r="P209" s="76">
        <v>44621.708333333336</v>
      </c>
      <c r="Q209" s="59"/>
      <c r="R209" s="59"/>
      <c r="S209" s="59">
        <v>470770</v>
      </c>
      <c r="T209" s="134">
        <f t="shared" ca="1" si="24"/>
        <v>44613</v>
      </c>
      <c r="U209" s="135">
        <f t="shared" ca="1" si="25"/>
        <v>3</v>
      </c>
      <c r="V209" s="135" t="e">
        <f>VLOOKUP(M209,'Engineer Names'!B:C,2,0)</f>
        <v>#N/A</v>
      </c>
      <c r="W209" s="134" t="e">
        <f>VLOOKUP(M209,'Engineer Names'!B:E,4,0)</f>
        <v>#N/A</v>
      </c>
      <c r="X209" s="134" t="str">
        <f t="shared" ca="1" si="26"/>
        <v xml:space="preserve">8 days, 17 hours, </v>
      </c>
    </row>
    <row r="210" spans="1:24" x14ac:dyDescent="0.35">
      <c r="A210" s="59" t="s">
        <v>1392</v>
      </c>
      <c r="B210" s="59" t="s">
        <v>1393</v>
      </c>
      <c r="C210" s="59" t="s">
        <v>1394</v>
      </c>
      <c r="D210" s="59" t="s">
        <v>1395</v>
      </c>
      <c r="E210" s="59" t="s">
        <v>1393</v>
      </c>
      <c r="F210" s="59" t="s">
        <v>277</v>
      </c>
      <c r="G210" s="59" t="s">
        <v>306</v>
      </c>
      <c r="H210" s="59" t="s">
        <v>307</v>
      </c>
      <c r="I210" s="59" t="s">
        <v>307</v>
      </c>
      <c r="J210" s="59" t="s">
        <v>368</v>
      </c>
      <c r="K210" s="59" t="s">
        <v>303</v>
      </c>
      <c r="L210" s="59" t="s">
        <v>1057</v>
      </c>
      <c r="M210" s="59" t="s">
        <v>1058</v>
      </c>
      <c r="N210" s="59"/>
      <c r="O210" s="76">
        <v>44609.360960648148</v>
      </c>
      <c r="P210" s="76">
        <v>44621.708333333336</v>
      </c>
      <c r="Q210" s="59" t="s">
        <v>283</v>
      </c>
      <c r="R210" s="59" t="s">
        <v>369</v>
      </c>
      <c r="S210" s="59">
        <v>470770</v>
      </c>
      <c r="T210" s="134">
        <f t="shared" ca="1" si="24"/>
        <v>44613</v>
      </c>
      <c r="U210" s="135">
        <f t="shared" ca="1" si="25"/>
        <v>3</v>
      </c>
      <c r="V210" s="135" t="e">
        <f>VLOOKUP(M210,'Engineer Names'!B:C,2,0)</f>
        <v>#N/A</v>
      </c>
      <c r="W210" s="134" t="e">
        <f>VLOOKUP(M210,'Engineer Names'!B:E,4,0)</f>
        <v>#N/A</v>
      </c>
      <c r="X210" s="134" t="str">
        <f t="shared" ca="1" si="26"/>
        <v xml:space="preserve">8 days, 17 hours, </v>
      </c>
    </row>
    <row r="211" spans="1:24" x14ac:dyDescent="0.35">
      <c r="A211" s="59" t="s">
        <v>1396</v>
      </c>
      <c r="B211" s="59" t="s">
        <v>1397</v>
      </c>
      <c r="C211" s="59" t="s">
        <v>1398</v>
      </c>
      <c r="D211" s="59" t="s">
        <v>1399</v>
      </c>
      <c r="E211" s="59" t="s">
        <v>1397</v>
      </c>
      <c r="F211" s="59" t="s">
        <v>290</v>
      </c>
      <c r="G211" s="59" t="s">
        <v>291</v>
      </c>
      <c r="H211" s="59" t="s">
        <v>292</v>
      </c>
      <c r="I211" s="59" t="s">
        <v>293</v>
      </c>
      <c r="J211" s="59" t="s">
        <v>371</v>
      </c>
      <c r="K211" s="59" t="s">
        <v>294</v>
      </c>
      <c r="L211" s="59" t="s">
        <v>295</v>
      </c>
      <c r="M211" s="59" t="s">
        <v>96</v>
      </c>
      <c r="N211" s="59"/>
      <c r="O211" s="76">
        <v>44609.390196759261</v>
      </c>
      <c r="P211" s="76">
        <v>44680.431817129633</v>
      </c>
      <c r="Q211" s="59" t="s">
        <v>263</v>
      </c>
      <c r="R211" s="59" t="s">
        <v>369</v>
      </c>
      <c r="S211" s="59">
        <v>470770</v>
      </c>
      <c r="T211" s="134">
        <f t="shared" ca="1" si="24"/>
        <v>44613</v>
      </c>
      <c r="U211" s="135">
        <f t="shared" ca="1" si="25"/>
        <v>3</v>
      </c>
      <c r="V211" s="135" t="str">
        <f>VLOOKUP(M211,'Engineer Names'!B:C,2,0)</f>
        <v>HP OSS</v>
      </c>
      <c r="W211" s="134" t="str">
        <f>VLOOKUP(M211,'Engineer Names'!B:E,4,0)</f>
        <v>PIC, Bengaluru</v>
      </c>
      <c r="X211" s="134" t="str">
        <f t="shared" ca="1" si="26"/>
        <v xml:space="preserve">67 days, 10 hours, </v>
      </c>
    </row>
    <row r="212" spans="1:24" x14ac:dyDescent="0.35">
      <c r="A212" s="59" t="s">
        <v>1400</v>
      </c>
      <c r="B212" s="59" t="s">
        <v>1401</v>
      </c>
      <c r="C212" s="59" t="s">
        <v>1402</v>
      </c>
      <c r="D212" s="59" t="s">
        <v>1403</v>
      </c>
      <c r="E212" s="59" t="s">
        <v>554</v>
      </c>
      <c r="F212" s="59" t="s">
        <v>284</v>
      </c>
      <c r="G212" s="59" t="s">
        <v>285</v>
      </c>
      <c r="H212" s="59" t="s">
        <v>312</v>
      </c>
      <c r="I212" s="59" t="s">
        <v>314</v>
      </c>
      <c r="J212" s="59" t="s">
        <v>371</v>
      </c>
      <c r="K212" s="59" t="s">
        <v>294</v>
      </c>
      <c r="L212" s="59" t="s">
        <v>246</v>
      </c>
      <c r="M212" s="59" t="s">
        <v>243</v>
      </c>
      <c r="N212" s="59"/>
      <c r="O212" s="76">
        <v>44609.393078703702</v>
      </c>
      <c r="P212" s="76">
        <v>44620.393055555556</v>
      </c>
      <c r="Q212" s="59"/>
      <c r="R212" s="59"/>
      <c r="S212" s="59">
        <v>470467</v>
      </c>
      <c r="T212" s="134">
        <f t="shared" ca="1" si="24"/>
        <v>44613</v>
      </c>
      <c r="U212" s="135">
        <f t="shared" ca="1" si="25"/>
        <v>3</v>
      </c>
      <c r="V212" s="135" t="str">
        <f>VLOOKUP(M212,'Engineer Names'!B:C,2,0)</f>
        <v>HP OSS</v>
      </c>
      <c r="W212" s="134" t="str">
        <f>VLOOKUP(M212,'Engineer Names'!B:E,4,0)</f>
        <v>Pune</v>
      </c>
      <c r="X212" s="134" t="str">
        <f t="shared" ca="1" si="26"/>
        <v xml:space="preserve">7 days, 9 hours, </v>
      </c>
    </row>
    <row r="213" spans="1:24" x14ac:dyDescent="0.35">
      <c r="A213" s="59" t="s">
        <v>1404</v>
      </c>
      <c r="B213" s="59" t="s">
        <v>1405</v>
      </c>
      <c r="C213" s="59" t="s">
        <v>1406</v>
      </c>
      <c r="D213" s="59" t="s">
        <v>1407</v>
      </c>
      <c r="E213" s="59" t="s">
        <v>1405</v>
      </c>
      <c r="F213" s="59" t="s">
        <v>256</v>
      </c>
      <c r="G213" s="59" t="s">
        <v>297</v>
      </c>
      <c r="H213" s="59" t="s">
        <v>563</v>
      </c>
      <c r="I213" s="59" t="s">
        <v>564</v>
      </c>
      <c r="J213" s="59" t="s">
        <v>371</v>
      </c>
      <c r="K213" s="59" t="s">
        <v>303</v>
      </c>
      <c r="L213" s="59" t="s">
        <v>88</v>
      </c>
      <c r="M213" s="59" t="s">
        <v>90</v>
      </c>
      <c r="N213" s="59"/>
      <c r="O213" s="76">
        <v>44609.398182870369</v>
      </c>
      <c r="P213" s="76">
        <v>44620.398159722223</v>
      </c>
      <c r="Q213" s="59" t="s">
        <v>263</v>
      </c>
      <c r="R213" s="59" t="s">
        <v>369</v>
      </c>
      <c r="S213" s="59">
        <v>470770</v>
      </c>
      <c r="T213" s="134">
        <f t="shared" ca="1" si="24"/>
        <v>44613</v>
      </c>
      <c r="U213" s="135">
        <f t="shared" ca="1" si="25"/>
        <v>3</v>
      </c>
      <c r="V213" s="135" t="str">
        <f>VLOOKUP(M213,'Engineer Names'!B:C,2,0)</f>
        <v>EUD</v>
      </c>
      <c r="W213" s="134" t="str">
        <f>VLOOKUP(M213,'Engineer Names'!B:E,4,0)</f>
        <v>PIC, Bengaluru</v>
      </c>
      <c r="X213" s="134" t="str">
        <f t="shared" ca="1" si="26"/>
        <v xml:space="preserve">7 days, 9 hours, </v>
      </c>
    </row>
    <row r="214" spans="1:24" x14ac:dyDescent="0.35">
      <c r="A214" s="59" t="s">
        <v>1408</v>
      </c>
      <c r="B214" s="59" t="s">
        <v>344</v>
      </c>
      <c r="C214" s="59" t="s">
        <v>1409</v>
      </c>
      <c r="D214" s="59" t="s">
        <v>1410</v>
      </c>
      <c r="E214" s="59" t="s">
        <v>344</v>
      </c>
      <c r="F214" s="59" t="s">
        <v>277</v>
      </c>
      <c r="G214" s="59" t="s">
        <v>306</v>
      </c>
      <c r="H214" s="59" t="s">
        <v>307</v>
      </c>
      <c r="I214" s="59" t="s">
        <v>307</v>
      </c>
      <c r="J214" s="59" t="s">
        <v>371</v>
      </c>
      <c r="K214" s="59" t="s">
        <v>303</v>
      </c>
      <c r="L214" s="59" t="s">
        <v>1324</v>
      </c>
      <c r="M214" s="59" t="s">
        <v>1325</v>
      </c>
      <c r="N214" s="59"/>
      <c r="O214" s="76">
        <v>44609.414131944446</v>
      </c>
      <c r="P214" s="76">
        <v>44622.4141087963</v>
      </c>
      <c r="Q214" s="59" t="s">
        <v>263</v>
      </c>
      <c r="R214" s="59" t="s">
        <v>369</v>
      </c>
      <c r="S214" s="59">
        <v>470770</v>
      </c>
      <c r="T214" s="134">
        <f t="shared" ca="1" si="24"/>
        <v>44613</v>
      </c>
      <c r="U214" s="135">
        <f t="shared" ca="1" si="25"/>
        <v>3</v>
      </c>
      <c r="V214" s="135" t="e">
        <f>VLOOKUP(M214,'Engineer Names'!B:C,2,0)</f>
        <v>#N/A</v>
      </c>
      <c r="W214" s="134" t="e">
        <f>VLOOKUP(M214,'Engineer Names'!B:E,4,0)</f>
        <v>#N/A</v>
      </c>
      <c r="X214" s="134" t="str">
        <f t="shared" ca="1" si="26"/>
        <v xml:space="preserve">9 days, 9 hours, </v>
      </c>
    </row>
    <row r="215" spans="1:24" x14ac:dyDescent="0.35">
      <c r="A215" s="59" t="s">
        <v>1411</v>
      </c>
      <c r="B215" s="59" t="s">
        <v>1412</v>
      </c>
      <c r="C215" s="59" t="s">
        <v>1413</v>
      </c>
      <c r="D215" s="59" t="s">
        <v>1414</v>
      </c>
      <c r="E215" s="59" t="s">
        <v>1412</v>
      </c>
      <c r="F215" s="59" t="s">
        <v>256</v>
      </c>
      <c r="G215" s="59" t="s">
        <v>297</v>
      </c>
      <c r="H215" s="59" t="s">
        <v>525</v>
      </c>
      <c r="I215" s="59" t="s">
        <v>525</v>
      </c>
      <c r="J215" s="59" t="s">
        <v>368</v>
      </c>
      <c r="K215" s="59" t="s">
        <v>303</v>
      </c>
      <c r="L215" s="59"/>
      <c r="M215" s="59"/>
      <c r="N215" s="59"/>
      <c r="O215" s="76">
        <v>44609.422743055555</v>
      </c>
      <c r="P215" s="76">
        <v>44620.422708333332</v>
      </c>
      <c r="Q215" s="59" t="s">
        <v>263</v>
      </c>
      <c r="R215" s="59" t="s">
        <v>369</v>
      </c>
      <c r="S215" s="59">
        <v>470770</v>
      </c>
      <c r="T215" s="134">
        <f t="shared" ref="T215:T278" ca="1" si="27">TODAY()</f>
        <v>44613</v>
      </c>
      <c r="U215" s="135">
        <f t="shared" ref="U215:U219" ca="1" si="28">NETWORKDAYS(O215,T215,2)</f>
        <v>3</v>
      </c>
      <c r="V215" s="135" t="e">
        <f>VLOOKUP(M215,'Engineer Names'!B:C,2,0)</f>
        <v>#N/A</v>
      </c>
      <c r="W215" s="134" t="e">
        <f>VLOOKUP(M215,'Engineer Names'!B:E,4,0)</f>
        <v>#N/A</v>
      </c>
      <c r="X215" s="134" t="str">
        <f t="shared" ref="X215:X219" ca="1" si="29">INT(P215-T215) &amp; " days, " &amp; HOUR(P215-T215) &amp; " hours, "</f>
        <v xml:space="preserve">7 days, 10 hours, </v>
      </c>
    </row>
    <row r="216" spans="1:24" x14ac:dyDescent="0.35">
      <c r="A216" s="59" t="s">
        <v>1415</v>
      </c>
      <c r="B216" s="59" t="s">
        <v>1416</v>
      </c>
      <c r="C216" s="59" t="s">
        <v>1417</v>
      </c>
      <c r="D216" s="59" t="s">
        <v>1418</v>
      </c>
      <c r="E216" s="59" t="s">
        <v>502</v>
      </c>
      <c r="F216" s="59" t="s">
        <v>256</v>
      </c>
      <c r="G216" s="59" t="s">
        <v>297</v>
      </c>
      <c r="H216" s="59" t="s">
        <v>298</v>
      </c>
      <c r="I216" s="59" t="s">
        <v>299</v>
      </c>
      <c r="J216" s="59" t="s">
        <v>371</v>
      </c>
      <c r="K216" s="59" t="s">
        <v>294</v>
      </c>
      <c r="L216" s="59" t="s">
        <v>295</v>
      </c>
      <c r="M216" s="59" t="s">
        <v>96</v>
      </c>
      <c r="N216" s="59"/>
      <c r="O216" s="76">
        <v>44609.439502314817</v>
      </c>
      <c r="P216" s="76">
        <v>44617.564479166664</v>
      </c>
      <c r="Q216" s="59" t="s">
        <v>263</v>
      </c>
      <c r="R216" s="59" t="s">
        <v>369</v>
      </c>
      <c r="S216" s="59">
        <v>470770</v>
      </c>
      <c r="T216" s="134">
        <f t="shared" ca="1" si="27"/>
        <v>44613</v>
      </c>
      <c r="U216" s="135">
        <f t="shared" ca="1" si="28"/>
        <v>3</v>
      </c>
      <c r="V216" s="135" t="str">
        <f>VLOOKUP(M216,'Engineer Names'!B:C,2,0)</f>
        <v>HP OSS</v>
      </c>
      <c r="W216" s="134" t="str">
        <f>VLOOKUP(M216,'Engineer Names'!B:E,4,0)</f>
        <v>PIC, Bengaluru</v>
      </c>
      <c r="X216" s="134" t="str">
        <f t="shared" ca="1" si="29"/>
        <v xml:space="preserve">4 days, 13 hours, </v>
      </c>
    </row>
    <row r="217" spans="1:24" x14ac:dyDescent="0.35">
      <c r="A217" s="59" t="s">
        <v>1419</v>
      </c>
      <c r="B217" s="59" t="s">
        <v>1420</v>
      </c>
      <c r="C217" s="59" t="s">
        <v>1421</v>
      </c>
      <c r="D217" s="59" t="s">
        <v>1422</v>
      </c>
      <c r="E217" s="59" t="s">
        <v>1420</v>
      </c>
      <c r="F217" s="59" t="s">
        <v>256</v>
      </c>
      <c r="G217" s="59" t="s">
        <v>297</v>
      </c>
      <c r="H217" s="59" t="s">
        <v>1423</v>
      </c>
      <c r="I217" s="59" t="s">
        <v>1424</v>
      </c>
      <c r="J217" s="59" t="s">
        <v>371</v>
      </c>
      <c r="K217" s="59" t="s">
        <v>294</v>
      </c>
      <c r="L217" s="59" t="s">
        <v>51</v>
      </c>
      <c r="M217" s="59" t="s">
        <v>102</v>
      </c>
      <c r="N217" s="59"/>
      <c r="O217" s="76">
        <v>44609.49863425926</v>
      </c>
      <c r="P217" s="76">
        <v>44613.498611111114</v>
      </c>
      <c r="Q217" s="59" t="s">
        <v>263</v>
      </c>
      <c r="R217" s="59" t="s">
        <v>369</v>
      </c>
      <c r="S217" s="59">
        <v>470770</v>
      </c>
      <c r="T217" s="134">
        <f t="shared" ca="1" si="27"/>
        <v>44613</v>
      </c>
      <c r="U217" s="135">
        <f t="shared" ca="1" si="28"/>
        <v>3</v>
      </c>
      <c r="V217" s="135" t="str">
        <f>VLOOKUP(M217,'Engineer Names'!B:C,2,0)</f>
        <v>HP OSS</v>
      </c>
      <c r="W217" s="134" t="str">
        <f>VLOOKUP(M217,'Engineer Names'!B:E,4,0)</f>
        <v>PIC, Bengaluru</v>
      </c>
      <c r="X217" s="134" t="str">
        <f t="shared" ca="1" si="29"/>
        <v xml:space="preserve">0 days, 11 hours, </v>
      </c>
    </row>
    <row r="218" spans="1:24" x14ac:dyDescent="0.35">
      <c r="A218" s="59" t="s">
        <v>1425</v>
      </c>
      <c r="B218" s="59" t="s">
        <v>1094</v>
      </c>
      <c r="C218" s="59" t="s">
        <v>1426</v>
      </c>
      <c r="D218" s="59" t="s">
        <v>1427</v>
      </c>
      <c r="E218" s="59" t="s">
        <v>1094</v>
      </c>
      <c r="F218" s="59" t="s">
        <v>284</v>
      </c>
      <c r="G218" s="59" t="s">
        <v>285</v>
      </c>
      <c r="H218" s="59" t="s">
        <v>286</v>
      </c>
      <c r="I218" s="59" t="s">
        <v>287</v>
      </c>
      <c r="J218" s="59" t="s">
        <v>368</v>
      </c>
      <c r="K218" s="59" t="s">
        <v>288</v>
      </c>
      <c r="L218" s="59"/>
      <c r="M218" s="59"/>
      <c r="N218" s="59"/>
      <c r="O218" s="76">
        <v>44609.513472222221</v>
      </c>
      <c r="P218" s="76">
        <v>44620.513240740744</v>
      </c>
      <c r="Q218" s="59" t="s">
        <v>263</v>
      </c>
      <c r="R218" s="59" t="s">
        <v>369</v>
      </c>
      <c r="S218" s="59">
        <v>470770</v>
      </c>
      <c r="T218" s="134">
        <f t="shared" ca="1" si="27"/>
        <v>44613</v>
      </c>
      <c r="U218" s="135">
        <f t="shared" ca="1" si="28"/>
        <v>3</v>
      </c>
      <c r="V218" s="135" t="e">
        <f>VLOOKUP(M218,'Engineer Names'!B:C,2,0)</f>
        <v>#N/A</v>
      </c>
      <c r="W218" s="134" t="e">
        <f>VLOOKUP(M218,'Engineer Names'!B:E,4,0)</f>
        <v>#N/A</v>
      </c>
      <c r="X218" s="134" t="str">
        <f t="shared" ca="1" si="29"/>
        <v xml:space="preserve">7 days, 12 hours, </v>
      </c>
    </row>
    <row r="219" spans="1:24" x14ac:dyDescent="0.35">
      <c r="A219" s="59" t="s">
        <v>1425</v>
      </c>
      <c r="B219" s="59" t="s">
        <v>1094</v>
      </c>
      <c r="C219" s="59" t="s">
        <v>1428</v>
      </c>
      <c r="D219" s="59" t="s">
        <v>1427</v>
      </c>
      <c r="E219" s="59" t="s">
        <v>1094</v>
      </c>
      <c r="F219" s="59" t="s">
        <v>284</v>
      </c>
      <c r="G219" s="59" t="s">
        <v>285</v>
      </c>
      <c r="H219" s="59" t="s">
        <v>286</v>
      </c>
      <c r="I219" s="59" t="s">
        <v>289</v>
      </c>
      <c r="J219" s="59" t="s">
        <v>368</v>
      </c>
      <c r="K219" s="59" t="s">
        <v>288</v>
      </c>
      <c r="L219" s="59"/>
      <c r="M219" s="59"/>
      <c r="N219" s="59"/>
      <c r="O219" s="76">
        <v>44609.513472222221</v>
      </c>
      <c r="P219" s="76">
        <v>44620.513240740744</v>
      </c>
      <c r="Q219" s="59" t="s">
        <v>263</v>
      </c>
      <c r="R219" s="59" t="s">
        <v>369</v>
      </c>
      <c r="S219" s="59">
        <v>470770</v>
      </c>
      <c r="T219" s="134">
        <f t="shared" ca="1" si="27"/>
        <v>44613</v>
      </c>
      <c r="U219" s="135">
        <f t="shared" ca="1" si="28"/>
        <v>3</v>
      </c>
      <c r="V219" s="135" t="e">
        <f>VLOOKUP(M219,'Engineer Names'!B:C,2,0)</f>
        <v>#N/A</v>
      </c>
      <c r="W219" s="134" t="e">
        <f>VLOOKUP(M219,'Engineer Names'!B:E,4,0)</f>
        <v>#N/A</v>
      </c>
      <c r="X219" s="134" t="str">
        <f t="shared" ca="1" si="29"/>
        <v xml:space="preserve">7 days, 12 hours, </v>
      </c>
    </row>
    <row r="220" spans="1:24" x14ac:dyDescent="0.35">
      <c r="A220" s="59" t="s">
        <v>1429</v>
      </c>
      <c r="B220" s="59" t="s">
        <v>1430</v>
      </c>
      <c r="C220" s="59" t="s">
        <v>1431</v>
      </c>
      <c r="D220" s="59" t="s">
        <v>1432</v>
      </c>
      <c r="E220" s="59" t="s">
        <v>1433</v>
      </c>
      <c r="F220" s="59" t="s">
        <v>284</v>
      </c>
      <c r="G220" s="59" t="s">
        <v>285</v>
      </c>
      <c r="H220" s="59" t="s">
        <v>286</v>
      </c>
      <c r="I220" s="59" t="s">
        <v>287</v>
      </c>
      <c r="J220" s="59" t="s">
        <v>371</v>
      </c>
      <c r="K220" s="59" t="s">
        <v>288</v>
      </c>
      <c r="L220" s="59" t="s">
        <v>229</v>
      </c>
      <c r="M220" s="59" t="s">
        <v>230</v>
      </c>
      <c r="N220" s="59"/>
      <c r="O220" s="76">
        <v>44609.515914351854</v>
      </c>
      <c r="P220" s="76">
        <v>44620.515682870369</v>
      </c>
      <c r="Q220" s="59" t="s">
        <v>263</v>
      </c>
      <c r="R220" s="59" t="s">
        <v>369</v>
      </c>
      <c r="S220" s="59">
        <v>470770</v>
      </c>
      <c r="T220" s="134">
        <f t="shared" ca="1" si="27"/>
        <v>44613</v>
      </c>
      <c r="U220" s="135">
        <f t="shared" ref="U220:U229" ca="1" si="30">NETWORKDAYS(O220,T220,2)</f>
        <v>3</v>
      </c>
      <c r="V220" s="135" t="str">
        <f>VLOOKUP(M220,'Engineer Names'!B:C,2,0)</f>
        <v>HP OSS</v>
      </c>
      <c r="W220" s="134" t="str">
        <f>VLOOKUP(M220,'Engineer Names'!B:E,4,0)</f>
        <v>PIC, Bengaluru</v>
      </c>
      <c r="X220" s="134" t="str">
        <f t="shared" ref="X220:X229" ca="1" si="31">INT(P220-T220) &amp; " days, " &amp; HOUR(P220-T220) &amp; " hours, "</f>
        <v xml:space="preserve">7 days, 12 hours, </v>
      </c>
    </row>
    <row r="221" spans="1:24" x14ac:dyDescent="0.35">
      <c r="A221" s="59" t="s">
        <v>1434</v>
      </c>
      <c r="B221" s="59" t="s">
        <v>1094</v>
      </c>
      <c r="C221" s="59" t="s">
        <v>1435</v>
      </c>
      <c r="D221" s="59" t="s">
        <v>1436</v>
      </c>
      <c r="E221" s="59" t="s">
        <v>1094</v>
      </c>
      <c r="F221" s="59" t="s">
        <v>284</v>
      </c>
      <c r="G221" s="59" t="s">
        <v>285</v>
      </c>
      <c r="H221" s="59" t="s">
        <v>286</v>
      </c>
      <c r="I221" s="59" t="s">
        <v>287</v>
      </c>
      <c r="J221" s="59" t="s">
        <v>371</v>
      </c>
      <c r="K221" s="59" t="s">
        <v>288</v>
      </c>
      <c r="L221" s="59" t="s">
        <v>229</v>
      </c>
      <c r="M221" s="59" t="s">
        <v>230</v>
      </c>
      <c r="N221" s="59"/>
      <c r="O221" s="76">
        <v>44609.519131944442</v>
      </c>
      <c r="P221" s="76">
        <v>44620.518888888888</v>
      </c>
      <c r="Q221" s="59" t="s">
        <v>263</v>
      </c>
      <c r="R221" s="59" t="s">
        <v>369</v>
      </c>
      <c r="S221" s="59">
        <v>470770</v>
      </c>
      <c r="T221" s="134">
        <f t="shared" ca="1" si="27"/>
        <v>44613</v>
      </c>
      <c r="U221" s="135">
        <f t="shared" ca="1" si="30"/>
        <v>3</v>
      </c>
      <c r="V221" s="135" t="str">
        <f>VLOOKUP(M221,'Engineer Names'!B:C,2,0)</f>
        <v>HP OSS</v>
      </c>
      <c r="W221" s="134" t="str">
        <f>VLOOKUP(M221,'Engineer Names'!B:E,4,0)</f>
        <v>PIC, Bengaluru</v>
      </c>
      <c r="X221" s="134" t="str">
        <f t="shared" ca="1" si="31"/>
        <v xml:space="preserve">7 days, 12 hours, </v>
      </c>
    </row>
    <row r="222" spans="1:24" x14ac:dyDescent="0.35">
      <c r="A222" s="59" t="s">
        <v>1434</v>
      </c>
      <c r="B222" s="59" t="s">
        <v>1094</v>
      </c>
      <c r="C222" s="59" t="s">
        <v>1437</v>
      </c>
      <c r="D222" s="59" t="s">
        <v>1436</v>
      </c>
      <c r="E222" s="59" t="s">
        <v>1094</v>
      </c>
      <c r="F222" s="59" t="s">
        <v>284</v>
      </c>
      <c r="G222" s="59" t="s">
        <v>285</v>
      </c>
      <c r="H222" s="59" t="s">
        <v>286</v>
      </c>
      <c r="I222" s="59" t="s">
        <v>289</v>
      </c>
      <c r="J222" s="59" t="s">
        <v>371</v>
      </c>
      <c r="K222" s="59" t="s">
        <v>288</v>
      </c>
      <c r="L222" s="59" t="s">
        <v>229</v>
      </c>
      <c r="M222" s="59" t="s">
        <v>230</v>
      </c>
      <c r="N222" s="59"/>
      <c r="O222" s="76">
        <v>44609.519143518519</v>
      </c>
      <c r="P222" s="76">
        <v>44620.518888888888</v>
      </c>
      <c r="Q222" s="59" t="s">
        <v>263</v>
      </c>
      <c r="R222" s="59" t="s">
        <v>369</v>
      </c>
      <c r="S222" s="59">
        <v>470770</v>
      </c>
      <c r="T222" s="134">
        <f t="shared" ca="1" si="27"/>
        <v>44613</v>
      </c>
      <c r="U222" s="135">
        <f t="shared" ca="1" si="30"/>
        <v>3</v>
      </c>
      <c r="V222" s="135" t="str">
        <f>VLOOKUP(M222,'Engineer Names'!B:C,2,0)</f>
        <v>HP OSS</v>
      </c>
      <c r="W222" s="134" t="str">
        <f>VLOOKUP(M222,'Engineer Names'!B:E,4,0)</f>
        <v>PIC, Bengaluru</v>
      </c>
      <c r="X222" s="134" t="str">
        <f t="shared" ca="1" si="31"/>
        <v xml:space="preserve">7 days, 12 hours, </v>
      </c>
    </row>
    <row r="223" spans="1:24" x14ac:dyDescent="0.35">
      <c r="A223" s="59" t="s">
        <v>1438</v>
      </c>
      <c r="B223" s="59" t="s">
        <v>1094</v>
      </c>
      <c r="C223" s="59" t="s">
        <v>1439</v>
      </c>
      <c r="D223" s="59" t="s">
        <v>1440</v>
      </c>
      <c r="E223" s="59" t="s">
        <v>1094</v>
      </c>
      <c r="F223" s="59" t="s">
        <v>284</v>
      </c>
      <c r="G223" s="59" t="s">
        <v>285</v>
      </c>
      <c r="H223" s="59" t="s">
        <v>286</v>
      </c>
      <c r="I223" s="59" t="s">
        <v>287</v>
      </c>
      <c r="J223" s="59" t="s">
        <v>371</v>
      </c>
      <c r="K223" s="59" t="s">
        <v>288</v>
      </c>
      <c r="L223" s="59" t="s">
        <v>229</v>
      </c>
      <c r="M223" s="59" t="s">
        <v>230</v>
      </c>
      <c r="N223" s="59"/>
      <c r="O223" s="76">
        <v>44609.519965277781</v>
      </c>
      <c r="P223" s="76">
        <v>44620.519745370373</v>
      </c>
      <c r="Q223" s="59" t="s">
        <v>263</v>
      </c>
      <c r="R223" s="59" t="s">
        <v>369</v>
      </c>
      <c r="S223" s="59">
        <v>470770</v>
      </c>
      <c r="T223" s="134">
        <f t="shared" ca="1" si="27"/>
        <v>44613</v>
      </c>
      <c r="U223" s="135">
        <f t="shared" ca="1" si="30"/>
        <v>3</v>
      </c>
      <c r="V223" s="135" t="str">
        <f>VLOOKUP(M223,'Engineer Names'!B:C,2,0)</f>
        <v>HP OSS</v>
      </c>
      <c r="W223" s="134" t="str">
        <f>VLOOKUP(M223,'Engineer Names'!B:E,4,0)</f>
        <v>PIC, Bengaluru</v>
      </c>
      <c r="X223" s="134" t="str">
        <f t="shared" ca="1" si="31"/>
        <v xml:space="preserve">7 days, 12 hours, </v>
      </c>
    </row>
    <row r="224" spans="1:24" x14ac:dyDescent="0.35">
      <c r="A224" s="59" t="s">
        <v>1441</v>
      </c>
      <c r="B224" s="59" t="s">
        <v>1094</v>
      </c>
      <c r="C224" s="59" t="s">
        <v>1442</v>
      </c>
      <c r="D224" s="59" t="s">
        <v>1443</v>
      </c>
      <c r="E224" s="59" t="s">
        <v>1094</v>
      </c>
      <c r="F224" s="59" t="s">
        <v>284</v>
      </c>
      <c r="G224" s="59" t="s">
        <v>285</v>
      </c>
      <c r="H224" s="59" t="s">
        <v>286</v>
      </c>
      <c r="I224" s="59" t="s">
        <v>287</v>
      </c>
      <c r="J224" s="59" t="s">
        <v>371</v>
      </c>
      <c r="K224" s="59" t="s">
        <v>288</v>
      </c>
      <c r="L224" s="59" t="s">
        <v>229</v>
      </c>
      <c r="M224" s="59" t="s">
        <v>230</v>
      </c>
      <c r="N224" s="59"/>
      <c r="O224" s="76">
        <v>44609.520138888889</v>
      </c>
      <c r="P224" s="76">
        <v>44620.519988425927</v>
      </c>
      <c r="Q224" s="59" t="s">
        <v>263</v>
      </c>
      <c r="R224" s="59" t="s">
        <v>369</v>
      </c>
      <c r="S224" s="59">
        <v>470770</v>
      </c>
      <c r="T224" s="134">
        <f t="shared" ca="1" si="27"/>
        <v>44613</v>
      </c>
      <c r="U224" s="135">
        <f t="shared" ca="1" si="30"/>
        <v>3</v>
      </c>
      <c r="V224" s="135" t="str">
        <f>VLOOKUP(M224,'Engineer Names'!B:C,2,0)</f>
        <v>HP OSS</v>
      </c>
      <c r="W224" s="134" t="str">
        <f>VLOOKUP(M224,'Engineer Names'!B:E,4,0)</f>
        <v>PIC, Bengaluru</v>
      </c>
      <c r="X224" s="134" t="str">
        <f t="shared" ca="1" si="31"/>
        <v xml:space="preserve">7 days, 12 hours, </v>
      </c>
    </row>
    <row r="225" spans="1:24" x14ac:dyDescent="0.35">
      <c r="A225" s="59" t="s">
        <v>1444</v>
      </c>
      <c r="B225" s="59" t="s">
        <v>1445</v>
      </c>
      <c r="C225" s="59" t="s">
        <v>1446</v>
      </c>
      <c r="D225" s="59" t="s">
        <v>1447</v>
      </c>
      <c r="E225" s="59" t="s">
        <v>1445</v>
      </c>
      <c r="F225" s="59" t="s">
        <v>256</v>
      </c>
      <c r="G225" s="59" t="s">
        <v>297</v>
      </c>
      <c r="H225" s="59" t="s">
        <v>1448</v>
      </c>
      <c r="I225" s="59" t="s">
        <v>1449</v>
      </c>
      <c r="J225" s="59" t="s">
        <v>368</v>
      </c>
      <c r="K225" s="59" t="s">
        <v>303</v>
      </c>
      <c r="L225" s="59" t="s">
        <v>40</v>
      </c>
      <c r="M225" s="59" t="s">
        <v>98</v>
      </c>
      <c r="N225" s="59"/>
      <c r="O225" s="76">
        <v>44609.524606481478</v>
      </c>
      <c r="P225" s="76">
        <v>44623.524583333332</v>
      </c>
      <c r="Q225" s="59" t="s">
        <v>263</v>
      </c>
      <c r="R225" s="59" t="s">
        <v>369</v>
      </c>
      <c r="S225" s="59">
        <v>470770</v>
      </c>
      <c r="T225" s="134">
        <f t="shared" ca="1" si="27"/>
        <v>44613</v>
      </c>
      <c r="U225" s="135">
        <f t="shared" ca="1" si="30"/>
        <v>3</v>
      </c>
      <c r="V225" s="135" t="str">
        <f>VLOOKUP(M225,'Engineer Names'!B:C,2,0)</f>
        <v>EUD</v>
      </c>
      <c r="W225" s="134" t="str">
        <f>VLOOKUP(M225,'Engineer Names'!B:E,4,0)</f>
        <v>PIC, Bengaluru</v>
      </c>
      <c r="X225" s="134" t="str">
        <f t="shared" ca="1" si="31"/>
        <v xml:space="preserve">10 days, 12 hours, </v>
      </c>
    </row>
    <row r="226" spans="1:24" x14ac:dyDescent="0.35">
      <c r="A226" s="59" t="s">
        <v>1444</v>
      </c>
      <c r="B226" s="59" t="s">
        <v>1445</v>
      </c>
      <c r="C226" s="59" t="s">
        <v>1450</v>
      </c>
      <c r="D226" s="59" t="s">
        <v>1451</v>
      </c>
      <c r="E226" s="59" t="s">
        <v>1445</v>
      </c>
      <c r="F226" s="59" t="s">
        <v>256</v>
      </c>
      <c r="G226" s="59" t="s">
        <v>297</v>
      </c>
      <c r="H226" s="59" t="s">
        <v>1307</v>
      </c>
      <c r="I226" s="59" t="s">
        <v>1308</v>
      </c>
      <c r="J226" s="59" t="s">
        <v>368</v>
      </c>
      <c r="K226" s="59" t="s">
        <v>303</v>
      </c>
      <c r="L226" s="59" t="s">
        <v>40</v>
      </c>
      <c r="M226" s="59" t="s">
        <v>98</v>
      </c>
      <c r="N226" s="59"/>
      <c r="O226" s="76">
        <v>44609.524884259263</v>
      </c>
      <c r="P226" s="76">
        <v>44623.524861111109</v>
      </c>
      <c r="Q226" s="59" t="s">
        <v>263</v>
      </c>
      <c r="R226" s="59" t="s">
        <v>369</v>
      </c>
      <c r="S226" s="59">
        <v>470770</v>
      </c>
      <c r="T226" s="134">
        <f t="shared" ca="1" si="27"/>
        <v>44613</v>
      </c>
      <c r="U226" s="135">
        <f t="shared" ca="1" si="30"/>
        <v>3</v>
      </c>
      <c r="V226" s="135" t="str">
        <f>VLOOKUP(M226,'Engineer Names'!B:C,2,0)</f>
        <v>EUD</v>
      </c>
      <c r="W226" s="134" t="str">
        <f>VLOOKUP(M226,'Engineer Names'!B:E,4,0)</f>
        <v>PIC, Bengaluru</v>
      </c>
      <c r="X226" s="134" t="str">
        <f t="shared" ca="1" si="31"/>
        <v xml:space="preserve">10 days, 12 hours, </v>
      </c>
    </row>
    <row r="227" spans="1:24" x14ac:dyDescent="0.35">
      <c r="A227" s="59" t="s">
        <v>1452</v>
      </c>
      <c r="B227" s="59" t="s">
        <v>1453</v>
      </c>
      <c r="C227" s="59" t="s">
        <v>1454</v>
      </c>
      <c r="D227" s="59" t="s">
        <v>1455</v>
      </c>
      <c r="E227" s="59" t="s">
        <v>1453</v>
      </c>
      <c r="F227" s="59" t="s">
        <v>256</v>
      </c>
      <c r="G227" s="59" t="s">
        <v>297</v>
      </c>
      <c r="H227" s="59" t="s">
        <v>298</v>
      </c>
      <c r="I227" s="59" t="s">
        <v>299</v>
      </c>
      <c r="J227" s="59" t="s">
        <v>371</v>
      </c>
      <c r="K227" s="59" t="s">
        <v>294</v>
      </c>
      <c r="L227" s="59" t="s">
        <v>295</v>
      </c>
      <c r="M227" s="59" t="s">
        <v>96</v>
      </c>
      <c r="N227" s="59"/>
      <c r="O227" s="76">
        <v>44609.524930555555</v>
      </c>
      <c r="P227" s="76">
        <v>44617.649907407409</v>
      </c>
      <c r="Q227" s="59" t="s">
        <v>263</v>
      </c>
      <c r="R227" s="59" t="s">
        <v>369</v>
      </c>
      <c r="S227" s="59">
        <v>470770</v>
      </c>
      <c r="T227" s="134">
        <f t="shared" ca="1" si="27"/>
        <v>44613</v>
      </c>
      <c r="U227" s="135">
        <f t="shared" ca="1" si="30"/>
        <v>3</v>
      </c>
      <c r="V227" s="135" t="str">
        <f>VLOOKUP(M227,'Engineer Names'!B:C,2,0)</f>
        <v>HP OSS</v>
      </c>
      <c r="W227" s="134" t="str">
        <f>VLOOKUP(M227,'Engineer Names'!B:E,4,0)</f>
        <v>PIC, Bengaluru</v>
      </c>
      <c r="X227" s="134" t="str">
        <f t="shared" ca="1" si="31"/>
        <v xml:space="preserve">4 days, 15 hours, </v>
      </c>
    </row>
    <row r="228" spans="1:24" x14ac:dyDescent="0.35">
      <c r="A228" s="59" t="s">
        <v>1456</v>
      </c>
      <c r="B228" s="59" t="s">
        <v>1457</v>
      </c>
      <c r="C228" s="59" t="s">
        <v>1458</v>
      </c>
      <c r="D228" s="59" t="s">
        <v>1459</v>
      </c>
      <c r="E228" s="59" t="s">
        <v>1457</v>
      </c>
      <c r="F228" s="59" t="s">
        <v>277</v>
      </c>
      <c r="G228" s="59" t="s">
        <v>300</v>
      </c>
      <c r="H228" s="59" t="s">
        <v>301</v>
      </c>
      <c r="I228" s="59" t="s">
        <v>301</v>
      </c>
      <c r="J228" s="59" t="s">
        <v>368</v>
      </c>
      <c r="K228" s="59" t="s">
        <v>272</v>
      </c>
      <c r="L228" s="59" t="s">
        <v>238</v>
      </c>
      <c r="M228" s="59" t="s">
        <v>236</v>
      </c>
      <c r="N228" s="59"/>
      <c r="O228" s="76">
        <v>44609.525613425925</v>
      </c>
      <c r="P228" s="76">
        <v>44622.525590277779</v>
      </c>
      <c r="Q228" s="59" t="s">
        <v>263</v>
      </c>
      <c r="R228" s="59" t="s">
        <v>369</v>
      </c>
      <c r="S228" s="59">
        <v>470770</v>
      </c>
      <c r="T228" s="134">
        <f t="shared" ca="1" si="27"/>
        <v>44613</v>
      </c>
      <c r="U228" s="135">
        <f t="shared" ca="1" si="30"/>
        <v>3</v>
      </c>
      <c r="V228" s="135" t="str">
        <f>VLOOKUP(M228,'Engineer Names'!B:C,2,0)</f>
        <v>IT4R&amp;D &amp; TSR&amp;D</v>
      </c>
      <c r="W228" s="134" t="str">
        <f>VLOOKUP(M228,'Engineer Names'!B:E,4,0)</f>
        <v>PIC, Bengaluru</v>
      </c>
      <c r="X228" s="134" t="str">
        <f t="shared" ca="1" si="31"/>
        <v xml:space="preserve">9 days, 12 hours, </v>
      </c>
    </row>
    <row r="229" spans="1:24" x14ac:dyDescent="0.35">
      <c r="A229" s="59" t="s">
        <v>1460</v>
      </c>
      <c r="B229" s="59" t="s">
        <v>1461</v>
      </c>
      <c r="C229" s="59" t="s">
        <v>1462</v>
      </c>
      <c r="D229" s="59" t="s">
        <v>1463</v>
      </c>
      <c r="E229" s="59" t="s">
        <v>1461</v>
      </c>
      <c r="F229" s="59" t="s">
        <v>277</v>
      </c>
      <c r="G229" s="59" t="s">
        <v>306</v>
      </c>
      <c r="H229" s="59" t="s">
        <v>307</v>
      </c>
      <c r="I229" s="59" t="s">
        <v>307</v>
      </c>
      <c r="J229" s="59" t="s">
        <v>371</v>
      </c>
      <c r="K229" s="59" t="s">
        <v>303</v>
      </c>
      <c r="L229" s="59" t="s">
        <v>279</v>
      </c>
      <c r="M229" s="59" t="s">
        <v>65</v>
      </c>
      <c r="N229" s="59"/>
      <c r="O229" s="76">
        <v>44609.538564814815</v>
      </c>
      <c r="P229" s="76">
        <v>44622.538541666669</v>
      </c>
      <c r="Q229" s="59" t="s">
        <v>263</v>
      </c>
      <c r="R229" s="59" t="s">
        <v>369</v>
      </c>
      <c r="S229" s="59">
        <v>470770</v>
      </c>
      <c r="T229" s="134">
        <f t="shared" ca="1" si="27"/>
        <v>44613</v>
      </c>
      <c r="U229" s="135">
        <f t="shared" ca="1" si="30"/>
        <v>3</v>
      </c>
      <c r="V229" s="135" t="str">
        <f>VLOOKUP(M229,'Engineer Names'!B:C,2,0)</f>
        <v>IT4R&amp;D &amp; TSR&amp;D</v>
      </c>
      <c r="W229" s="134" t="str">
        <f>VLOOKUP(M229,'Engineer Names'!B:E,4,0)</f>
        <v>PIC, Bengaluru</v>
      </c>
      <c r="X229" s="134" t="str">
        <f t="shared" ca="1" si="31"/>
        <v xml:space="preserve">9 days, 12 hours, </v>
      </c>
    </row>
    <row r="230" spans="1:24" x14ac:dyDescent="0.35">
      <c r="A230" s="59" t="s">
        <v>1464</v>
      </c>
      <c r="B230" s="59" t="s">
        <v>1465</v>
      </c>
      <c r="C230" s="59" t="s">
        <v>1466</v>
      </c>
      <c r="D230" s="59" t="s">
        <v>1467</v>
      </c>
      <c r="E230" s="59" t="s">
        <v>1468</v>
      </c>
      <c r="F230" s="59" t="s">
        <v>256</v>
      </c>
      <c r="G230" s="59" t="s">
        <v>265</v>
      </c>
      <c r="H230" s="59" t="s">
        <v>322</v>
      </c>
      <c r="I230" s="59" t="s">
        <v>323</v>
      </c>
      <c r="J230" s="59" t="s">
        <v>368</v>
      </c>
      <c r="K230" s="59" t="s">
        <v>267</v>
      </c>
      <c r="L230" s="59"/>
      <c r="M230" s="59"/>
      <c r="N230" s="59"/>
      <c r="O230" s="76">
        <v>44609.552048611113</v>
      </c>
      <c r="P230" s="76">
        <v>44627.552025462966</v>
      </c>
      <c r="Q230" s="59" t="s">
        <v>263</v>
      </c>
      <c r="R230" s="59" t="s">
        <v>369</v>
      </c>
      <c r="S230" s="59">
        <v>470770</v>
      </c>
      <c r="T230" s="134">
        <f t="shared" ca="1" si="27"/>
        <v>44613</v>
      </c>
      <c r="U230" s="135">
        <f t="shared" ref="U230:U266" ca="1" si="32">NETWORKDAYS(O230,T230,2)</f>
        <v>3</v>
      </c>
      <c r="V230" s="135" t="e">
        <f>VLOOKUP(M230,'Engineer Names'!B:C,2,0)</f>
        <v>#N/A</v>
      </c>
      <c r="W230" s="134" t="e">
        <f>VLOOKUP(M230,'Engineer Names'!B:E,4,0)</f>
        <v>#N/A</v>
      </c>
      <c r="X230" s="134" t="str">
        <f t="shared" ref="X230:X266" ca="1" si="33">INT(P230-T230) &amp; " days, " &amp; HOUR(P230-T230) &amp; " hours, "</f>
        <v xml:space="preserve">14 days, 13 hours, </v>
      </c>
    </row>
    <row r="231" spans="1:24" x14ac:dyDescent="0.35">
      <c r="A231" s="59" t="s">
        <v>1469</v>
      </c>
      <c r="B231" s="59" t="s">
        <v>1470</v>
      </c>
      <c r="C231" s="59" t="s">
        <v>1471</v>
      </c>
      <c r="D231" s="59" t="s">
        <v>1472</v>
      </c>
      <c r="E231" s="59" t="s">
        <v>376</v>
      </c>
      <c r="F231" s="59" t="s">
        <v>290</v>
      </c>
      <c r="G231" s="59" t="s">
        <v>291</v>
      </c>
      <c r="H231" s="59" t="s">
        <v>296</v>
      </c>
      <c r="I231" s="59" t="s">
        <v>293</v>
      </c>
      <c r="J231" s="59" t="s">
        <v>371</v>
      </c>
      <c r="K231" s="59" t="s">
        <v>294</v>
      </c>
      <c r="L231" s="59" t="s">
        <v>295</v>
      </c>
      <c r="M231" s="59" t="s">
        <v>96</v>
      </c>
      <c r="N231" s="59"/>
      <c r="O231" s="76">
        <v>44609.574606481481</v>
      </c>
      <c r="P231" s="76">
        <v>44620.574537037035</v>
      </c>
      <c r="Q231" s="59" t="s">
        <v>274</v>
      </c>
      <c r="R231" s="59" t="s">
        <v>369</v>
      </c>
      <c r="S231" s="59">
        <v>470770</v>
      </c>
      <c r="T231" s="134">
        <f t="shared" ca="1" si="27"/>
        <v>44613</v>
      </c>
      <c r="U231" s="135">
        <f t="shared" ca="1" si="32"/>
        <v>3</v>
      </c>
      <c r="V231" s="135" t="str">
        <f>VLOOKUP(M231,'Engineer Names'!B:C,2,0)</f>
        <v>HP OSS</v>
      </c>
      <c r="W231" s="134" t="str">
        <f>VLOOKUP(M231,'Engineer Names'!B:E,4,0)</f>
        <v>PIC, Bengaluru</v>
      </c>
      <c r="X231" s="134" t="str">
        <f t="shared" ca="1" si="33"/>
        <v xml:space="preserve">7 days, 13 hours, </v>
      </c>
    </row>
    <row r="232" spans="1:24" x14ac:dyDescent="0.35">
      <c r="A232" s="59" t="s">
        <v>1473</v>
      </c>
      <c r="B232" s="59" t="s">
        <v>1474</v>
      </c>
      <c r="C232" s="59" t="s">
        <v>1475</v>
      </c>
      <c r="D232" s="59" t="s">
        <v>1476</v>
      </c>
      <c r="E232" s="59" t="s">
        <v>1474</v>
      </c>
      <c r="F232" s="59" t="s">
        <v>284</v>
      </c>
      <c r="G232" s="59" t="s">
        <v>285</v>
      </c>
      <c r="H232" s="59" t="s">
        <v>302</v>
      </c>
      <c r="I232" s="59" t="s">
        <v>289</v>
      </c>
      <c r="J232" s="59" t="s">
        <v>368</v>
      </c>
      <c r="K232" s="59" t="s">
        <v>303</v>
      </c>
      <c r="L232" s="59"/>
      <c r="M232" s="59"/>
      <c r="N232" s="59"/>
      <c r="O232" s="76">
        <v>44609.586215277777</v>
      </c>
      <c r="P232" s="76">
        <v>44620.586180555554</v>
      </c>
      <c r="Q232" s="59" t="s">
        <v>263</v>
      </c>
      <c r="R232" s="59" t="s">
        <v>369</v>
      </c>
      <c r="S232" s="59">
        <v>470770</v>
      </c>
      <c r="T232" s="134">
        <f t="shared" ca="1" si="27"/>
        <v>44613</v>
      </c>
      <c r="U232" s="135">
        <f t="shared" ca="1" si="32"/>
        <v>3</v>
      </c>
      <c r="V232" s="135" t="e">
        <f>VLOOKUP(M232,'Engineer Names'!B:C,2,0)</f>
        <v>#N/A</v>
      </c>
      <c r="W232" s="134" t="e">
        <f>VLOOKUP(M232,'Engineer Names'!B:E,4,0)</f>
        <v>#N/A</v>
      </c>
      <c r="X232" s="134" t="str">
        <f t="shared" ca="1" si="33"/>
        <v xml:space="preserve">7 days, 14 hours, </v>
      </c>
    </row>
    <row r="233" spans="1:24" x14ac:dyDescent="0.35">
      <c r="A233" s="59" t="s">
        <v>1477</v>
      </c>
      <c r="B233" s="59" t="s">
        <v>1478</v>
      </c>
      <c r="C233" s="59" t="s">
        <v>1479</v>
      </c>
      <c r="D233" s="59" t="s">
        <v>1480</v>
      </c>
      <c r="E233" s="59" t="s">
        <v>1481</v>
      </c>
      <c r="F233" s="59" t="s">
        <v>284</v>
      </c>
      <c r="G233" s="59" t="s">
        <v>285</v>
      </c>
      <c r="H233" s="59" t="s">
        <v>302</v>
      </c>
      <c r="I233" s="59" t="s">
        <v>287</v>
      </c>
      <c r="J233" s="59" t="s">
        <v>368</v>
      </c>
      <c r="K233" s="59" t="s">
        <v>294</v>
      </c>
      <c r="L233" s="59" t="s">
        <v>246</v>
      </c>
      <c r="M233" s="59" t="s">
        <v>243</v>
      </c>
      <c r="N233" s="59"/>
      <c r="O233" s="76">
        <v>44609.593460648146</v>
      </c>
      <c r="P233" s="76">
        <v>44620.593425925923</v>
      </c>
      <c r="Q233" s="59"/>
      <c r="R233" s="59"/>
      <c r="S233" s="59">
        <v>474053</v>
      </c>
      <c r="T233" s="134">
        <f t="shared" ca="1" si="27"/>
        <v>44613</v>
      </c>
      <c r="U233" s="135">
        <f t="shared" ca="1" si="32"/>
        <v>3</v>
      </c>
      <c r="V233" s="135" t="str">
        <f>VLOOKUP(M233,'Engineer Names'!B:C,2,0)</f>
        <v>HP OSS</v>
      </c>
      <c r="W233" s="134" t="str">
        <f>VLOOKUP(M233,'Engineer Names'!B:E,4,0)</f>
        <v>Pune</v>
      </c>
      <c r="X233" s="134" t="str">
        <f t="shared" ca="1" si="33"/>
        <v xml:space="preserve">7 days, 14 hours, </v>
      </c>
    </row>
    <row r="234" spans="1:24" x14ac:dyDescent="0.35">
      <c r="A234" s="59" t="s">
        <v>1482</v>
      </c>
      <c r="B234" s="59" t="s">
        <v>1483</v>
      </c>
      <c r="C234" s="59" t="s">
        <v>1484</v>
      </c>
      <c r="D234" s="59" t="s">
        <v>1485</v>
      </c>
      <c r="E234" s="59" t="s">
        <v>1344</v>
      </c>
      <c r="F234" s="59" t="s">
        <v>290</v>
      </c>
      <c r="G234" s="59" t="s">
        <v>291</v>
      </c>
      <c r="H234" s="59" t="s">
        <v>292</v>
      </c>
      <c r="I234" s="59" t="s">
        <v>293</v>
      </c>
      <c r="J234" s="59" t="s">
        <v>371</v>
      </c>
      <c r="K234" s="59" t="s">
        <v>294</v>
      </c>
      <c r="L234" s="59" t="s">
        <v>295</v>
      </c>
      <c r="M234" s="59" t="s">
        <v>96</v>
      </c>
      <c r="N234" s="59"/>
      <c r="O234" s="76">
        <v>44609.61146990741</v>
      </c>
      <c r="P234" s="76">
        <v>44620.611435185187</v>
      </c>
      <c r="Q234" s="59" t="s">
        <v>274</v>
      </c>
      <c r="R234" s="59" t="s">
        <v>369</v>
      </c>
      <c r="S234" s="59">
        <v>470770</v>
      </c>
      <c r="T234" s="134">
        <f t="shared" ca="1" si="27"/>
        <v>44613</v>
      </c>
      <c r="U234" s="135">
        <f t="shared" ca="1" si="32"/>
        <v>3</v>
      </c>
      <c r="V234" s="135" t="str">
        <f>VLOOKUP(M234,'Engineer Names'!B:C,2,0)</f>
        <v>HP OSS</v>
      </c>
      <c r="W234" s="134" t="str">
        <f>VLOOKUP(M234,'Engineer Names'!B:E,4,0)</f>
        <v>PIC, Bengaluru</v>
      </c>
      <c r="X234" s="134" t="str">
        <f t="shared" ca="1" si="33"/>
        <v xml:space="preserve">7 days, 14 hours, </v>
      </c>
    </row>
    <row r="235" spans="1:24" x14ac:dyDescent="0.35">
      <c r="A235" s="59" t="s">
        <v>1486</v>
      </c>
      <c r="B235" s="59" t="s">
        <v>1487</v>
      </c>
      <c r="C235" s="59" t="s">
        <v>1488</v>
      </c>
      <c r="D235" s="59" t="s">
        <v>1489</v>
      </c>
      <c r="E235" s="59" t="s">
        <v>376</v>
      </c>
      <c r="F235" s="59" t="s">
        <v>290</v>
      </c>
      <c r="G235" s="59" t="s">
        <v>291</v>
      </c>
      <c r="H235" s="59" t="s">
        <v>296</v>
      </c>
      <c r="I235" s="59" t="s">
        <v>293</v>
      </c>
      <c r="J235" s="59" t="s">
        <v>371</v>
      </c>
      <c r="K235" s="59" t="s">
        <v>294</v>
      </c>
      <c r="L235" s="59" t="s">
        <v>295</v>
      </c>
      <c r="M235" s="59" t="s">
        <v>96</v>
      </c>
      <c r="N235" s="59"/>
      <c r="O235" s="76">
        <v>44609.642106481479</v>
      </c>
      <c r="P235" s="76">
        <v>44620.64203703704</v>
      </c>
      <c r="Q235" s="59" t="s">
        <v>274</v>
      </c>
      <c r="R235" s="59" t="s">
        <v>369</v>
      </c>
      <c r="S235" s="59">
        <v>470770</v>
      </c>
      <c r="T235" s="134">
        <f t="shared" ca="1" si="27"/>
        <v>44613</v>
      </c>
      <c r="U235" s="135">
        <f t="shared" ca="1" si="32"/>
        <v>3</v>
      </c>
      <c r="V235" s="135" t="str">
        <f>VLOOKUP(M235,'Engineer Names'!B:C,2,0)</f>
        <v>HP OSS</v>
      </c>
      <c r="W235" s="134" t="str">
        <f>VLOOKUP(M235,'Engineer Names'!B:E,4,0)</f>
        <v>PIC, Bengaluru</v>
      </c>
      <c r="X235" s="134" t="str">
        <f t="shared" ca="1" si="33"/>
        <v xml:space="preserve">7 days, 15 hours, </v>
      </c>
    </row>
    <row r="236" spans="1:24" x14ac:dyDescent="0.35">
      <c r="A236" s="59" t="s">
        <v>1490</v>
      </c>
      <c r="B236" s="59" t="s">
        <v>1491</v>
      </c>
      <c r="C236" s="59" t="s">
        <v>1492</v>
      </c>
      <c r="D236" s="59" t="s">
        <v>1493</v>
      </c>
      <c r="E236" s="59" t="s">
        <v>1494</v>
      </c>
      <c r="F236" s="59" t="s">
        <v>284</v>
      </c>
      <c r="G236" s="59" t="s">
        <v>285</v>
      </c>
      <c r="H236" s="59" t="s">
        <v>312</v>
      </c>
      <c r="I236" s="59" t="s">
        <v>314</v>
      </c>
      <c r="J236" s="59" t="s">
        <v>371</v>
      </c>
      <c r="K236" s="59" t="s">
        <v>294</v>
      </c>
      <c r="L236" s="59" t="s">
        <v>246</v>
      </c>
      <c r="M236" s="59" t="s">
        <v>243</v>
      </c>
      <c r="N236" s="59"/>
      <c r="O236" s="76">
        <v>44609.647268518522</v>
      </c>
      <c r="P236" s="76">
        <v>44624.647256944445</v>
      </c>
      <c r="Q236" s="59"/>
      <c r="R236" s="59"/>
      <c r="S236" s="59">
        <v>473595</v>
      </c>
      <c r="T236" s="134">
        <f t="shared" ca="1" si="27"/>
        <v>44613</v>
      </c>
      <c r="U236" s="135">
        <f t="shared" ca="1" si="32"/>
        <v>3</v>
      </c>
      <c r="V236" s="135" t="str">
        <f>VLOOKUP(M236,'Engineer Names'!B:C,2,0)</f>
        <v>HP OSS</v>
      </c>
      <c r="W236" s="134" t="str">
        <f>VLOOKUP(M236,'Engineer Names'!B:E,4,0)</f>
        <v>Pune</v>
      </c>
      <c r="X236" s="134" t="str">
        <f t="shared" ca="1" si="33"/>
        <v xml:space="preserve">11 days, 15 hours, </v>
      </c>
    </row>
    <row r="237" spans="1:24" x14ac:dyDescent="0.35">
      <c r="A237" s="59" t="s">
        <v>1495</v>
      </c>
      <c r="B237" s="59" t="s">
        <v>1496</v>
      </c>
      <c r="C237" s="59" t="s">
        <v>1497</v>
      </c>
      <c r="D237" s="59" t="s">
        <v>1498</v>
      </c>
      <c r="E237" s="59" t="s">
        <v>528</v>
      </c>
      <c r="F237" s="59" t="s">
        <v>284</v>
      </c>
      <c r="G237" s="59" t="s">
        <v>285</v>
      </c>
      <c r="H237" s="59" t="s">
        <v>321</v>
      </c>
      <c r="I237" s="59" t="s">
        <v>287</v>
      </c>
      <c r="J237" s="59" t="s">
        <v>368</v>
      </c>
      <c r="K237" s="59" t="s">
        <v>294</v>
      </c>
      <c r="L237" s="59" t="s">
        <v>246</v>
      </c>
      <c r="M237" s="59" t="s">
        <v>243</v>
      </c>
      <c r="N237" s="59"/>
      <c r="O237" s="76">
        <v>44609.682349537034</v>
      </c>
      <c r="P237" s="76">
        <v>44620.682314814818</v>
      </c>
      <c r="Q237" s="59" t="s">
        <v>356</v>
      </c>
      <c r="R237" s="59" t="s">
        <v>369</v>
      </c>
      <c r="S237" s="59">
        <v>474053</v>
      </c>
      <c r="T237" s="134">
        <f t="shared" ca="1" si="27"/>
        <v>44613</v>
      </c>
      <c r="U237" s="135">
        <f t="shared" ca="1" si="32"/>
        <v>3</v>
      </c>
      <c r="V237" s="135" t="str">
        <f>VLOOKUP(M237,'Engineer Names'!B:C,2,0)</f>
        <v>HP OSS</v>
      </c>
      <c r="W237" s="134" t="str">
        <f>VLOOKUP(M237,'Engineer Names'!B:E,4,0)</f>
        <v>Pune</v>
      </c>
      <c r="X237" s="134" t="str">
        <f t="shared" ca="1" si="33"/>
        <v xml:space="preserve">7 days, 16 hours, </v>
      </c>
    </row>
    <row r="238" spans="1:24" x14ac:dyDescent="0.35">
      <c r="A238" s="59" t="s">
        <v>1499</v>
      </c>
      <c r="B238" s="59" t="s">
        <v>1500</v>
      </c>
      <c r="C238" s="59" t="s">
        <v>1501</v>
      </c>
      <c r="D238" s="59" t="s">
        <v>1502</v>
      </c>
      <c r="E238" s="59" t="s">
        <v>1500</v>
      </c>
      <c r="F238" s="59" t="s">
        <v>284</v>
      </c>
      <c r="G238" s="59" t="s">
        <v>285</v>
      </c>
      <c r="H238" s="59" t="s">
        <v>309</v>
      </c>
      <c r="I238" s="59" t="s">
        <v>1503</v>
      </c>
      <c r="J238" s="59" t="s">
        <v>368</v>
      </c>
      <c r="K238" s="59" t="s">
        <v>294</v>
      </c>
      <c r="L238" s="59"/>
      <c r="M238" s="59"/>
      <c r="N238" s="59"/>
      <c r="O238" s="76">
        <v>44609.728460648148</v>
      </c>
      <c r="P238" s="76">
        <v>44641.726122685184</v>
      </c>
      <c r="Q238" s="59" t="s">
        <v>524</v>
      </c>
      <c r="R238" s="59" t="s">
        <v>369</v>
      </c>
      <c r="S238" s="59">
        <v>474012</v>
      </c>
      <c r="T238" s="134">
        <f t="shared" ca="1" si="27"/>
        <v>44613</v>
      </c>
      <c r="U238" s="135">
        <f t="shared" ca="1" si="32"/>
        <v>3</v>
      </c>
      <c r="V238" s="135" t="e">
        <f>VLOOKUP(M238,'Engineer Names'!B:C,2,0)</f>
        <v>#N/A</v>
      </c>
      <c r="W238" s="134" t="e">
        <f>VLOOKUP(M238,'Engineer Names'!B:E,4,0)</f>
        <v>#N/A</v>
      </c>
      <c r="X238" s="134" t="str">
        <f t="shared" ca="1" si="33"/>
        <v xml:space="preserve">28 days, 17 hours, </v>
      </c>
    </row>
    <row r="239" spans="1:24" x14ac:dyDescent="0.35">
      <c r="A239" s="59" t="s">
        <v>1504</v>
      </c>
      <c r="B239" s="59" t="s">
        <v>1505</v>
      </c>
      <c r="C239" s="59" t="s">
        <v>1506</v>
      </c>
      <c r="D239" s="59" t="s">
        <v>1507</v>
      </c>
      <c r="E239" s="59" t="s">
        <v>1505</v>
      </c>
      <c r="F239" s="59" t="s">
        <v>284</v>
      </c>
      <c r="G239" s="59" t="s">
        <v>285</v>
      </c>
      <c r="H239" s="59" t="s">
        <v>309</v>
      </c>
      <c r="I239" s="59" t="s">
        <v>287</v>
      </c>
      <c r="J239" s="59" t="s">
        <v>368</v>
      </c>
      <c r="K239" s="59" t="s">
        <v>294</v>
      </c>
      <c r="L239" s="59" t="s">
        <v>246</v>
      </c>
      <c r="M239" s="59" t="s">
        <v>243</v>
      </c>
      <c r="N239" s="59"/>
      <c r="O239" s="76">
        <v>44609.768472222226</v>
      </c>
      <c r="P239" s="76">
        <v>44620.768437500003</v>
      </c>
      <c r="Q239" s="59" t="s">
        <v>356</v>
      </c>
      <c r="R239" s="59" t="s">
        <v>369</v>
      </c>
      <c r="S239" s="59">
        <v>474053</v>
      </c>
      <c r="T239" s="134">
        <f t="shared" ca="1" si="27"/>
        <v>44613</v>
      </c>
      <c r="U239" s="135">
        <f t="shared" ca="1" si="32"/>
        <v>3</v>
      </c>
      <c r="V239" s="135" t="str">
        <f>VLOOKUP(M239,'Engineer Names'!B:C,2,0)</f>
        <v>HP OSS</v>
      </c>
      <c r="W239" s="134" t="str">
        <f>VLOOKUP(M239,'Engineer Names'!B:E,4,0)</f>
        <v>Pune</v>
      </c>
      <c r="X239" s="134" t="str">
        <f t="shared" ca="1" si="33"/>
        <v xml:space="preserve">7 days, 18 hours, </v>
      </c>
    </row>
    <row r="240" spans="1:24" x14ac:dyDescent="0.35">
      <c r="A240" s="59" t="s">
        <v>1508</v>
      </c>
      <c r="B240" s="59" t="s">
        <v>1505</v>
      </c>
      <c r="C240" s="59" t="s">
        <v>1509</v>
      </c>
      <c r="D240" s="59" t="s">
        <v>1510</v>
      </c>
      <c r="E240" s="59" t="s">
        <v>1505</v>
      </c>
      <c r="F240" s="59" t="s">
        <v>284</v>
      </c>
      <c r="G240" s="59" t="s">
        <v>285</v>
      </c>
      <c r="H240" s="59" t="s">
        <v>309</v>
      </c>
      <c r="I240" s="59" t="s">
        <v>287</v>
      </c>
      <c r="J240" s="59" t="s">
        <v>368</v>
      </c>
      <c r="K240" s="59" t="s">
        <v>294</v>
      </c>
      <c r="L240" s="59" t="s">
        <v>246</v>
      </c>
      <c r="M240" s="59" t="s">
        <v>243</v>
      </c>
      <c r="N240" s="59"/>
      <c r="O240" s="76">
        <v>44609.771481481483</v>
      </c>
      <c r="P240" s="76">
        <v>44620.77144675926</v>
      </c>
      <c r="Q240" s="59" t="s">
        <v>356</v>
      </c>
      <c r="R240" s="59" t="s">
        <v>369</v>
      </c>
      <c r="S240" s="59">
        <v>474053</v>
      </c>
      <c r="T240" s="134">
        <f t="shared" ca="1" si="27"/>
        <v>44613</v>
      </c>
      <c r="U240" s="135">
        <f t="shared" ca="1" si="32"/>
        <v>3</v>
      </c>
      <c r="V240" s="135" t="str">
        <f>VLOOKUP(M240,'Engineer Names'!B:C,2,0)</f>
        <v>HP OSS</v>
      </c>
      <c r="W240" s="134" t="str">
        <f>VLOOKUP(M240,'Engineer Names'!B:E,4,0)</f>
        <v>Pune</v>
      </c>
      <c r="X240" s="134" t="str">
        <f t="shared" ca="1" si="33"/>
        <v xml:space="preserve">7 days, 18 hours, </v>
      </c>
    </row>
    <row r="241" spans="1:24" x14ac:dyDescent="0.35">
      <c r="A241" s="59" t="s">
        <v>1511</v>
      </c>
      <c r="B241" s="59" t="s">
        <v>1512</v>
      </c>
      <c r="C241" s="59" t="s">
        <v>1513</v>
      </c>
      <c r="D241" s="59" t="s">
        <v>1514</v>
      </c>
      <c r="E241" s="59" t="s">
        <v>1512</v>
      </c>
      <c r="F241" s="59" t="s">
        <v>256</v>
      </c>
      <c r="G241" s="59" t="s">
        <v>297</v>
      </c>
      <c r="H241" s="59" t="s">
        <v>298</v>
      </c>
      <c r="I241" s="59" t="s">
        <v>299</v>
      </c>
      <c r="J241" s="59" t="s">
        <v>371</v>
      </c>
      <c r="K241" s="59" t="s">
        <v>294</v>
      </c>
      <c r="L241" s="59" t="s">
        <v>295</v>
      </c>
      <c r="M241" s="59" t="s">
        <v>96</v>
      </c>
      <c r="N241" s="59"/>
      <c r="O241" s="76">
        <v>44609.772314814814</v>
      </c>
      <c r="P241" s="76">
        <v>44620.458333333336</v>
      </c>
      <c r="Q241" s="59" t="s">
        <v>263</v>
      </c>
      <c r="R241" s="59" t="s">
        <v>369</v>
      </c>
      <c r="S241" s="59">
        <v>470770</v>
      </c>
      <c r="T241" s="134">
        <f t="shared" ca="1" si="27"/>
        <v>44613</v>
      </c>
      <c r="U241" s="135">
        <f t="shared" ca="1" si="32"/>
        <v>3</v>
      </c>
      <c r="V241" s="135" t="str">
        <f>VLOOKUP(M241,'Engineer Names'!B:C,2,0)</f>
        <v>HP OSS</v>
      </c>
      <c r="W241" s="134" t="str">
        <f>VLOOKUP(M241,'Engineer Names'!B:E,4,0)</f>
        <v>PIC, Bengaluru</v>
      </c>
      <c r="X241" s="134" t="str">
        <f t="shared" ca="1" si="33"/>
        <v xml:space="preserve">7 days, 11 hours, </v>
      </c>
    </row>
    <row r="242" spans="1:24" x14ac:dyDescent="0.35">
      <c r="A242" s="59" t="s">
        <v>1515</v>
      </c>
      <c r="B242" s="59" t="s">
        <v>1505</v>
      </c>
      <c r="C242" s="59" t="s">
        <v>1516</v>
      </c>
      <c r="D242" s="59" t="s">
        <v>1517</v>
      </c>
      <c r="E242" s="59" t="s">
        <v>1505</v>
      </c>
      <c r="F242" s="59" t="s">
        <v>284</v>
      </c>
      <c r="G242" s="59" t="s">
        <v>285</v>
      </c>
      <c r="H242" s="59" t="s">
        <v>309</v>
      </c>
      <c r="I242" s="59" t="s">
        <v>287</v>
      </c>
      <c r="J242" s="59" t="s">
        <v>368</v>
      </c>
      <c r="K242" s="59" t="s">
        <v>294</v>
      </c>
      <c r="L242" s="59" t="s">
        <v>246</v>
      </c>
      <c r="M242" s="59" t="s">
        <v>243</v>
      </c>
      <c r="N242" s="59"/>
      <c r="O242" s="76">
        <v>44609.77648148148</v>
      </c>
      <c r="P242" s="76">
        <v>44620.776446759257</v>
      </c>
      <c r="Q242" s="59" t="s">
        <v>356</v>
      </c>
      <c r="R242" s="59" t="s">
        <v>369</v>
      </c>
      <c r="S242" s="59">
        <v>474053</v>
      </c>
      <c r="T242" s="134">
        <f t="shared" ca="1" si="27"/>
        <v>44613</v>
      </c>
      <c r="U242" s="135">
        <f t="shared" ca="1" si="32"/>
        <v>3</v>
      </c>
      <c r="V242" s="135" t="str">
        <f>VLOOKUP(M242,'Engineer Names'!B:C,2,0)</f>
        <v>HP OSS</v>
      </c>
      <c r="W242" s="134" t="str">
        <f>VLOOKUP(M242,'Engineer Names'!B:E,4,0)</f>
        <v>Pune</v>
      </c>
      <c r="X242" s="134" t="str">
        <f t="shared" ca="1" si="33"/>
        <v xml:space="preserve">7 days, 18 hours, </v>
      </c>
    </row>
    <row r="243" spans="1:24" x14ac:dyDescent="0.35">
      <c r="A243" s="59" t="s">
        <v>1518</v>
      </c>
      <c r="B243" s="59" t="s">
        <v>1505</v>
      </c>
      <c r="C243" s="59" t="s">
        <v>1519</v>
      </c>
      <c r="D243" s="59" t="s">
        <v>1520</v>
      </c>
      <c r="E243" s="59" t="s">
        <v>1505</v>
      </c>
      <c r="F243" s="59" t="s">
        <v>284</v>
      </c>
      <c r="G243" s="59" t="s">
        <v>285</v>
      </c>
      <c r="H243" s="59" t="s">
        <v>309</v>
      </c>
      <c r="I243" s="59" t="s">
        <v>287</v>
      </c>
      <c r="J243" s="59" t="s">
        <v>368</v>
      </c>
      <c r="K243" s="59" t="s">
        <v>294</v>
      </c>
      <c r="L243" s="59" t="s">
        <v>246</v>
      </c>
      <c r="M243" s="59" t="s">
        <v>243</v>
      </c>
      <c r="N243" s="59"/>
      <c r="O243" s="76">
        <v>44609.780150462961</v>
      </c>
      <c r="P243" s="76">
        <v>44620.780115740738</v>
      </c>
      <c r="Q243" s="59" t="s">
        <v>356</v>
      </c>
      <c r="R243" s="59" t="s">
        <v>369</v>
      </c>
      <c r="S243" s="59">
        <v>474053</v>
      </c>
      <c r="T243" s="134">
        <f t="shared" ca="1" si="27"/>
        <v>44613</v>
      </c>
      <c r="U243" s="135">
        <f t="shared" ca="1" si="32"/>
        <v>3</v>
      </c>
      <c r="V243" s="135" t="str">
        <f>VLOOKUP(M243,'Engineer Names'!B:C,2,0)</f>
        <v>HP OSS</v>
      </c>
      <c r="W243" s="134" t="str">
        <f>VLOOKUP(M243,'Engineer Names'!B:E,4,0)</f>
        <v>Pune</v>
      </c>
      <c r="X243" s="134" t="str">
        <f t="shared" ca="1" si="33"/>
        <v xml:space="preserve">7 days, 18 hours, </v>
      </c>
    </row>
    <row r="244" spans="1:24" x14ac:dyDescent="0.35">
      <c r="A244" s="59" t="s">
        <v>1521</v>
      </c>
      <c r="B244" s="59" t="s">
        <v>1522</v>
      </c>
      <c r="C244" s="59" t="s">
        <v>1523</v>
      </c>
      <c r="D244" s="59" t="s">
        <v>1524</v>
      </c>
      <c r="E244" s="59" t="s">
        <v>1522</v>
      </c>
      <c r="F244" s="59" t="s">
        <v>277</v>
      </c>
      <c r="G244" s="59" t="s">
        <v>306</v>
      </c>
      <c r="H244" s="59" t="s">
        <v>307</v>
      </c>
      <c r="I244" s="59" t="s">
        <v>307</v>
      </c>
      <c r="J244" s="59" t="s">
        <v>371</v>
      </c>
      <c r="K244" s="59" t="s">
        <v>303</v>
      </c>
      <c r="L244" s="59" t="s">
        <v>1324</v>
      </c>
      <c r="M244" s="59" t="s">
        <v>1325</v>
      </c>
      <c r="N244" s="59"/>
      <c r="O244" s="76">
        <v>44610.073796296296</v>
      </c>
      <c r="P244" s="76">
        <v>44622.708333333336</v>
      </c>
      <c r="Q244" s="59" t="s">
        <v>263</v>
      </c>
      <c r="R244" s="59" t="s">
        <v>369</v>
      </c>
      <c r="S244" s="59">
        <v>470770</v>
      </c>
      <c r="T244" s="134">
        <f t="shared" ca="1" si="27"/>
        <v>44613</v>
      </c>
      <c r="U244" s="135">
        <f t="shared" ca="1" si="32"/>
        <v>2</v>
      </c>
      <c r="V244" s="135" t="e">
        <f>VLOOKUP(M244,'Engineer Names'!B:C,2,0)</f>
        <v>#N/A</v>
      </c>
      <c r="W244" s="134" t="e">
        <f>VLOOKUP(M244,'Engineer Names'!B:E,4,0)</f>
        <v>#N/A</v>
      </c>
      <c r="X244" s="134" t="str">
        <f t="shared" ca="1" si="33"/>
        <v xml:space="preserve">9 days, 17 hours, </v>
      </c>
    </row>
    <row r="245" spans="1:24" x14ac:dyDescent="0.35">
      <c r="A245" s="59" t="s">
        <v>1525</v>
      </c>
      <c r="B245" s="59" t="s">
        <v>1526</v>
      </c>
      <c r="C245" s="59" t="s">
        <v>1527</v>
      </c>
      <c r="D245" s="59" t="s">
        <v>1528</v>
      </c>
      <c r="E245" s="59" t="s">
        <v>1526</v>
      </c>
      <c r="F245" s="59" t="s">
        <v>277</v>
      </c>
      <c r="G245" s="59" t="s">
        <v>306</v>
      </c>
      <c r="H245" s="59" t="s">
        <v>307</v>
      </c>
      <c r="I245" s="59" t="s">
        <v>307</v>
      </c>
      <c r="J245" s="59" t="s">
        <v>371</v>
      </c>
      <c r="K245" s="59" t="s">
        <v>303</v>
      </c>
      <c r="L245" s="59" t="s">
        <v>1324</v>
      </c>
      <c r="M245" s="59" t="s">
        <v>1325</v>
      </c>
      <c r="N245" s="59"/>
      <c r="O245" s="76">
        <v>44610.075104166666</v>
      </c>
      <c r="P245" s="76">
        <v>44622.708333333336</v>
      </c>
      <c r="Q245" s="59" t="s">
        <v>263</v>
      </c>
      <c r="R245" s="59" t="s">
        <v>369</v>
      </c>
      <c r="S245" s="59">
        <v>470770</v>
      </c>
      <c r="T245" s="134">
        <f t="shared" ca="1" si="27"/>
        <v>44613</v>
      </c>
      <c r="U245" s="135">
        <f t="shared" ca="1" si="32"/>
        <v>2</v>
      </c>
      <c r="V245" s="135" t="e">
        <f>VLOOKUP(M245,'Engineer Names'!B:C,2,0)</f>
        <v>#N/A</v>
      </c>
      <c r="W245" s="134" t="e">
        <f>VLOOKUP(M245,'Engineer Names'!B:E,4,0)</f>
        <v>#N/A</v>
      </c>
      <c r="X245" s="134" t="str">
        <f t="shared" ca="1" si="33"/>
        <v xml:space="preserve">9 days, 17 hours, </v>
      </c>
    </row>
    <row r="246" spans="1:24" x14ac:dyDescent="0.35">
      <c r="A246" s="59" t="s">
        <v>1529</v>
      </c>
      <c r="B246" s="59" t="s">
        <v>1530</v>
      </c>
      <c r="C246" s="59" t="s">
        <v>1531</v>
      </c>
      <c r="D246" s="59" t="s">
        <v>1532</v>
      </c>
      <c r="E246" s="59" t="s">
        <v>1530</v>
      </c>
      <c r="F246" s="59" t="s">
        <v>277</v>
      </c>
      <c r="G246" s="59" t="s">
        <v>306</v>
      </c>
      <c r="H246" s="59" t="s">
        <v>307</v>
      </c>
      <c r="I246" s="59" t="s">
        <v>307</v>
      </c>
      <c r="J246" s="59" t="s">
        <v>368</v>
      </c>
      <c r="K246" s="59" t="s">
        <v>303</v>
      </c>
      <c r="L246" s="59" t="s">
        <v>238</v>
      </c>
      <c r="M246" s="59" t="s">
        <v>236</v>
      </c>
      <c r="N246" s="59"/>
      <c r="O246" s="76">
        <v>44610.077060185184</v>
      </c>
      <c r="P246" s="76">
        <v>44622.708333333336</v>
      </c>
      <c r="Q246" s="59" t="s">
        <v>263</v>
      </c>
      <c r="R246" s="59" t="s">
        <v>369</v>
      </c>
      <c r="S246" s="59">
        <v>470770</v>
      </c>
      <c r="T246" s="134">
        <f t="shared" ca="1" si="27"/>
        <v>44613</v>
      </c>
      <c r="U246" s="135">
        <f t="shared" ca="1" si="32"/>
        <v>2</v>
      </c>
      <c r="V246" s="135" t="str">
        <f>VLOOKUP(M246,'Engineer Names'!B:C,2,0)</f>
        <v>IT4R&amp;D &amp; TSR&amp;D</v>
      </c>
      <c r="W246" s="134" t="str">
        <f>VLOOKUP(M246,'Engineer Names'!B:E,4,0)</f>
        <v>PIC, Bengaluru</v>
      </c>
      <c r="X246" s="134" t="str">
        <f t="shared" ca="1" si="33"/>
        <v xml:space="preserve">9 days, 17 hours, </v>
      </c>
    </row>
    <row r="247" spans="1:24" x14ac:dyDescent="0.35">
      <c r="A247" s="59" t="s">
        <v>1533</v>
      </c>
      <c r="B247" s="59" t="s">
        <v>1534</v>
      </c>
      <c r="C247" s="59" t="s">
        <v>1535</v>
      </c>
      <c r="D247" s="59" t="s">
        <v>1536</v>
      </c>
      <c r="E247" s="59" t="s">
        <v>1534</v>
      </c>
      <c r="F247" s="59" t="s">
        <v>277</v>
      </c>
      <c r="G247" s="59" t="s">
        <v>306</v>
      </c>
      <c r="H247" s="59" t="s">
        <v>307</v>
      </c>
      <c r="I247" s="59" t="s">
        <v>307</v>
      </c>
      <c r="J247" s="59" t="s">
        <v>368</v>
      </c>
      <c r="K247" s="59" t="s">
        <v>303</v>
      </c>
      <c r="L247" s="59" t="s">
        <v>1057</v>
      </c>
      <c r="M247" s="59" t="s">
        <v>1058</v>
      </c>
      <c r="N247" s="59"/>
      <c r="O247" s="76">
        <v>44610.081354166665</v>
      </c>
      <c r="P247" s="76">
        <v>44622.708333333336</v>
      </c>
      <c r="Q247" s="59" t="s">
        <v>263</v>
      </c>
      <c r="R247" s="59" t="s">
        <v>369</v>
      </c>
      <c r="S247" s="59">
        <v>470770</v>
      </c>
      <c r="T247" s="134">
        <f t="shared" ca="1" si="27"/>
        <v>44613</v>
      </c>
      <c r="U247" s="135">
        <f t="shared" ca="1" si="32"/>
        <v>2</v>
      </c>
      <c r="V247" s="135" t="e">
        <f>VLOOKUP(M247,'Engineer Names'!B:C,2,0)</f>
        <v>#N/A</v>
      </c>
      <c r="W247" s="134" t="e">
        <f>VLOOKUP(M247,'Engineer Names'!B:E,4,0)</f>
        <v>#N/A</v>
      </c>
      <c r="X247" s="134" t="str">
        <f t="shared" ca="1" si="33"/>
        <v xml:space="preserve">9 days, 17 hours, </v>
      </c>
    </row>
    <row r="248" spans="1:24" x14ac:dyDescent="0.35">
      <c r="A248" s="59" t="s">
        <v>1537</v>
      </c>
      <c r="B248" s="59" t="s">
        <v>1538</v>
      </c>
      <c r="C248" s="59" t="s">
        <v>1539</v>
      </c>
      <c r="D248" s="59" t="s">
        <v>1540</v>
      </c>
      <c r="E248" s="59" t="s">
        <v>1541</v>
      </c>
      <c r="F248" s="59" t="s">
        <v>284</v>
      </c>
      <c r="G248" s="59" t="s">
        <v>285</v>
      </c>
      <c r="H248" s="59" t="s">
        <v>312</v>
      </c>
      <c r="I248" s="59" t="s">
        <v>314</v>
      </c>
      <c r="J248" s="59" t="s">
        <v>371</v>
      </c>
      <c r="K248" s="59" t="s">
        <v>294</v>
      </c>
      <c r="L248" s="59" t="s">
        <v>246</v>
      </c>
      <c r="M248" s="59" t="s">
        <v>243</v>
      </c>
      <c r="N248" s="59"/>
      <c r="O248" s="76">
        <v>44610.090891203705</v>
      </c>
      <c r="P248" s="76">
        <v>44621.090868055559</v>
      </c>
      <c r="Q248" s="59"/>
      <c r="R248" s="59"/>
      <c r="S248" s="59">
        <v>470770</v>
      </c>
      <c r="T248" s="134">
        <f t="shared" ca="1" si="27"/>
        <v>44613</v>
      </c>
      <c r="U248" s="135">
        <f t="shared" ca="1" si="32"/>
        <v>2</v>
      </c>
      <c r="V248" s="135" t="str">
        <f>VLOOKUP(M248,'Engineer Names'!B:C,2,0)</f>
        <v>HP OSS</v>
      </c>
      <c r="W248" s="134" t="str">
        <f>VLOOKUP(M248,'Engineer Names'!B:E,4,0)</f>
        <v>Pune</v>
      </c>
      <c r="X248" s="134" t="str">
        <f t="shared" ca="1" si="33"/>
        <v xml:space="preserve">8 days, 2 hours, </v>
      </c>
    </row>
    <row r="249" spans="1:24" x14ac:dyDescent="0.35">
      <c r="A249" s="59" t="s">
        <v>1542</v>
      </c>
      <c r="B249" s="59" t="s">
        <v>899</v>
      </c>
      <c r="C249" s="59" t="s">
        <v>1543</v>
      </c>
      <c r="D249" s="59" t="s">
        <v>1544</v>
      </c>
      <c r="E249" s="59" t="s">
        <v>899</v>
      </c>
      <c r="F249" s="59" t="s">
        <v>256</v>
      </c>
      <c r="G249" s="59" t="s">
        <v>297</v>
      </c>
      <c r="H249" s="59" t="s">
        <v>298</v>
      </c>
      <c r="I249" s="59" t="s">
        <v>299</v>
      </c>
      <c r="J249" s="59" t="s">
        <v>368</v>
      </c>
      <c r="K249" s="59" t="s">
        <v>294</v>
      </c>
      <c r="L249" s="59"/>
      <c r="M249" s="59"/>
      <c r="N249" s="59"/>
      <c r="O249" s="76">
        <v>44610.222337962965</v>
      </c>
      <c r="P249" s="76">
        <v>44620.458333333336</v>
      </c>
      <c r="Q249" s="59" t="s">
        <v>274</v>
      </c>
      <c r="R249" s="59" t="s">
        <v>369</v>
      </c>
      <c r="S249" s="59">
        <v>470770</v>
      </c>
      <c r="T249" s="134">
        <f t="shared" ca="1" si="27"/>
        <v>44613</v>
      </c>
      <c r="U249" s="135">
        <f t="shared" ca="1" si="32"/>
        <v>2</v>
      </c>
      <c r="V249" s="135" t="e">
        <f>VLOOKUP(M249,'Engineer Names'!B:C,2,0)</f>
        <v>#N/A</v>
      </c>
      <c r="W249" s="134" t="e">
        <f>VLOOKUP(M249,'Engineer Names'!B:E,4,0)</f>
        <v>#N/A</v>
      </c>
      <c r="X249" s="134" t="str">
        <f t="shared" ca="1" si="33"/>
        <v xml:space="preserve">7 days, 11 hours, </v>
      </c>
    </row>
    <row r="250" spans="1:24" x14ac:dyDescent="0.35">
      <c r="A250" s="59" t="s">
        <v>1545</v>
      </c>
      <c r="B250" s="59" t="s">
        <v>1546</v>
      </c>
      <c r="C250" s="59" t="s">
        <v>1547</v>
      </c>
      <c r="D250" s="59" t="s">
        <v>1548</v>
      </c>
      <c r="E250" s="59" t="s">
        <v>1546</v>
      </c>
      <c r="F250" s="59" t="s">
        <v>284</v>
      </c>
      <c r="G250" s="59" t="s">
        <v>285</v>
      </c>
      <c r="H250" s="59" t="s">
        <v>302</v>
      </c>
      <c r="I250" s="59" t="s">
        <v>287</v>
      </c>
      <c r="J250" s="59" t="s">
        <v>371</v>
      </c>
      <c r="K250" s="59" t="s">
        <v>294</v>
      </c>
      <c r="L250" s="59" t="s">
        <v>229</v>
      </c>
      <c r="M250" s="59" t="s">
        <v>230</v>
      </c>
      <c r="N250" s="59"/>
      <c r="O250" s="76">
        <v>44610.229849537034</v>
      </c>
      <c r="P250" s="76">
        <v>44621.229814814818</v>
      </c>
      <c r="Q250" s="59" t="s">
        <v>263</v>
      </c>
      <c r="R250" s="59" t="s">
        <v>369</v>
      </c>
      <c r="S250" s="59">
        <v>470770</v>
      </c>
      <c r="T250" s="134">
        <f t="shared" ca="1" si="27"/>
        <v>44613</v>
      </c>
      <c r="U250" s="135">
        <f t="shared" ca="1" si="32"/>
        <v>2</v>
      </c>
      <c r="V250" s="135" t="str">
        <f>VLOOKUP(M250,'Engineer Names'!B:C,2,0)</f>
        <v>HP OSS</v>
      </c>
      <c r="W250" s="134" t="str">
        <f>VLOOKUP(M250,'Engineer Names'!B:E,4,0)</f>
        <v>PIC, Bengaluru</v>
      </c>
      <c r="X250" s="134" t="str">
        <f t="shared" ca="1" si="33"/>
        <v xml:space="preserve">8 days, 5 hours, </v>
      </c>
    </row>
    <row r="251" spans="1:24" x14ac:dyDescent="0.35">
      <c r="A251" s="59" t="s">
        <v>1545</v>
      </c>
      <c r="B251" s="59" t="s">
        <v>1546</v>
      </c>
      <c r="C251" s="59" t="s">
        <v>1549</v>
      </c>
      <c r="D251" s="59" t="s">
        <v>1548</v>
      </c>
      <c r="E251" s="59" t="s">
        <v>1546</v>
      </c>
      <c r="F251" s="59" t="s">
        <v>284</v>
      </c>
      <c r="G251" s="59" t="s">
        <v>285</v>
      </c>
      <c r="H251" s="59" t="s">
        <v>302</v>
      </c>
      <c r="I251" s="59" t="s">
        <v>289</v>
      </c>
      <c r="J251" s="59" t="s">
        <v>368</v>
      </c>
      <c r="K251" s="59" t="s">
        <v>303</v>
      </c>
      <c r="L251" s="59"/>
      <c r="M251" s="59"/>
      <c r="N251" s="59"/>
      <c r="O251" s="76">
        <v>44610.229849537034</v>
      </c>
      <c r="P251" s="76">
        <v>44621.229814814818</v>
      </c>
      <c r="Q251" s="59" t="s">
        <v>263</v>
      </c>
      <c r="R251" s="59" t="s">
        <v>369</v>
      </c>
      <c r="S251" s="59">
        <v>470770</v>
      </c>
      <c r="T251" s="134">
        <f t="shared" ca="1" si="27"/>
        <v>44613</v>
      </c>
      <c r="U251" s="135">
        <f t="shared" ca="1" si="32"/>
        <v>2</v>
      </c>
      <c r="V251" s="135" t="e">
        <f>VLOOKUP(M251,'Engineer Names'!B:C,2,0)</f>
        <v>#N/A</v>
      </c>
      <c r="W251" s="134" t="e">
        <f>VLOOKUP(M251,'Engineer Names'!B:E,4,0)</f>
        <v>#N/A</v>
      </c>
      <c r="X251" s="134" t="str">
        <f t="shared" ca="1" si="33"/>
        <v xml:space="preserve">8 days, 5 hours, </v>
      </c>
    </row>
    <row r="252" spans="1:24" x14ac:dyDescent="0.35">
      <c r="A252" s="59" t="s">
        <v>1550</v>
      </c>
      <c r="B252" s="59" t="s">
        <v>1546</v>
      </c>
      <c r="C252" s="59" t="s">
        <v>1551</v>
      </c>
      <c r="D252" s="59" t="s">
        <v>1552</v>
      </c>
      <c r="E252" s="59" t="s">
        <v>1546</v>
      </c>
      <c r="F252" s="59" t="s">
        <v>284</v>
      </c>
      <c r="G252" s="59" t="s">
        <v>285</v>
      </c>
      <c r="H252" s="59" t="s">
        <v>286</v>
      </c>
      <c r="I252" s="59" t="s">
        <v>287</v>
      </c>
      <c r="J252" s="59" t="s">
        <v>371</v>
      </c>
      <c r="K252" s="59" t="s">
        <v>288</v>
      </c>
      <c r="L252" s="59" t="s">
        <v>229</v>
      </c>
      <c r="M252" s="59" t="s">
        <v>230</v>
      </c>
      <c r="N252" s="59"/>
      <c r="O252" s="76">
        <v>44610.239039351851</v>
      </c>
      <c r="P252" s="76">
        <v>44621.238819444443</v>
      </c>
      <c r="Q252" s="59" t="s">
        <v>263</v>
      </c>
      <c r="R252" s="59" t="s">
        <v>369</v>
      </c>
      <c r="S252" s="59">
        <v>470770</v>
      </c>
      <c r="T252" s="134">
        <f t="shared" ca="1" si="27"/>
        <v>44613</v>
      </c>
      <c r="U252" s="135">
        <f t="shared" ca="1" si="32"/>
        <v>2</v>
      </c>
      <c r="V252" s="135" t="str">
        <f>VLOOKUP(M252,'Engineer Names'!B:C,2,0)</f>
        <v>HP OSS</v>
      </c>
      <c r="W252" s="134" t="str">
        <f>VLOOKUP(M252,'Engineer Names'!B:E,4,0)</f>
        <v>PIC, Bengaluru</v>
      </c>
      <c r="X252" s="134" t="str">
        <f t="shared" ca="1" si="33"/>
        <v xml:space="preserve">8 days, 5 hours, </v>
      </c>
    </row>
    <row r="253" spans="1:24" x14ac:dyDescent="0.35">
      <c r="A253" s="59" t="s">
        <v>1550</v>
      </c>
      <c r="B253" s="59" t="s">
        <v>1546</v>
      </c>
      <c r="C253" s="59" t="s">
        <v>1553</v>
      </c>
      <c r="D253" s="59" t="s">
        <v>1552</v>
      </c>
      <c r="E253" s="59" t="s">
        <v>1546</v>
      </c>
      <c r="F253" s="59" t="s">
        <v>284</v>
      </c>
      <c r="G253" s="59" t="s">
        <v>285</v>
      </c>
      <c r="H253" s="59" t="s">
        <v>286</v>
      </c>
      <c r="I253" s="59" t="s">
        <v>289</v>
      </c>
      <c r="J253" s="59" t="s">
        <v>371</v>
      </c>
      <c r="K253" s="59" t="s">
        <v>288</v>
      </c>
      <c r="L253" s="59" t="s">
        <v>229</v>
      </c>
      <c r="M253" s="59" t="s">
        <v>230</v>
      </c>
      <c r="N253" s="59"/>
      <c r="O253" s="76">
        <v>44610.239050925928</v>
      </c>
      <c r="P253" s="76">
        <v>44621.238819444443</v>
      </c>
      <c r="Q253" s="59" t="s">
        <v>263</v>
      </c>
      <c r="R253" s="59" t="s">
        <v>369</v>
      </c>
      <c r="S253" s="59">
        <v>470770</v>
      </c>
      <c r="T253" s="134">
        <f t="shared" ca="1" si="27"/>
        <v>44613</v>
      </c>
      <c r="U253" s="135">
        <f t="shared" ca="1" si="32"/>
        <v>2</v>
      </c>
      <c r="V253" s="135" t="str">
        <f>VLOOKUP(M253,'Engineer Names'!B:C,2,0)</f>
        <v>HP OSS</v>
      </c>
      <c r="W253" s="134" t="str">
        <f>VLOOKUP(M253,'Engineer Names'!B:E,4,0)</f>
        <v>PIC, Bengaluru</v>
      </c>
      <c r="X253" s="134" t="str">
        <f t="shared" ca="1" si="33"/>
        <v xml:space="preserve">8 days, 5 hours, </v>
      </c>
    </row>
    <row r="254" spans="1:24" x14ac:dyDescent="0.35">
      <c r="A254" s="59" t="s">
        <v>1554</v>
      </c>
      <c r="B254" s="59" t="s">
        <v>1546</v>
      </c>
      <c r="C254" s="59" t="s">
        <v>1555</v>
      </c>
      <c r="D254" s="59" t="s">
        <v>1556</v>
      </c>
      <c r="E254" s="59" t="s">
        <v>1546</v>
      </c>
      <c r="F254" s="59" t="s">
        <v>284</v>
      </c>
      <c r="G254" s="59" t="s">
        <v>285</v>
      </c>
      <c r="H254" s="59" t="s">
        <v>286</v>
      </c>
      <c r="I254" s="59" t="s">
        <v>287</v>
      </c>
      <c r="J254" s="59" t="s">
        <v>371</v>
      </c>
      <c r="K254" s="59" t="s">
        <v>288</v>
      </c>
      <c r="L254" s="59" t="s">
        <v>229</v>
      </c>
      <c r="M254" s="59" t="s">
        <v>230</v>
      </c>
      <c r="N254" s="59"/>
      <c r="O254" s="76">
        <v>44610.239548611113</v>
      </c>
      <c r="P254" s="76">
        <v>44621.239328703705</v>
      </c>
      <c r="Q254" s="59" t="s">
        <v>263</v>
      </c>
      <c r="R254" s="59" t="s">
        <v>369</v>
      </c>
      <c r="S254" s="59">
        <v>470770</v>
      </c>
      <c r="T254" s="134">
        <f t="shared" ca="1" si="27"/>
        <v>44613</v>
      </c>
      <c r="U254" s="135">
        <f t="shared" ca="1" si="32"/>
        <v>2</v>
      </c>
      <c r="V254" s="135" t="str">
        <f>VLOOKUP(M254,'Engineer Names'!B:C,2,0)</f>
        <v>HP OSS</v>
      </c>
      <c r="W254" s="134" t="str">
        <f>VLOOKUP(M254,'Engineer Names'!B:E,4,0)</f>
        <v>PIC, Bengaluru</v>
      </c>
      <c r="X254" s="134" t="str">
        <f t="shared" ca="1" si="33"/>
        <v xml:space="preserve">8 days, 5 hours, </v>
      </c>
    </row>
    <row r="255" spans="1:24" x14ac:dyDescent="0.35">
      <c r="A255" s="59" t="s">
        <v>1554</v>
      </c>
      <c r="B255" s="59" t="s">
        <v>1546</v>
      </c>
      <c r="C255" s="59" t="s">
        <v>1557</v>
      </c>
      <c r="D255" s="59" t="s">
        <v>1556</v>
      </c>
      <c r="E255" s="59" t="s">
        <v>1546</v>
      </c>
      <c r="F255" s="59" t="s">
        <v>284</v>
      </c>
      <c r="G255" s="59" t="s">
        <v>285</v>
      </c>
      <c r="H255" s="59" t="s">
        <v>286</v>
      </c>
      <c r="I255" s="59" t="s">
        <v>289</v>
      </c>
      <c r="J255" s="59" t="s">
        <v>371</v>
      </c>
      <c r="K255" s="59" t="s">
        <v>288</v>
      </c>
      <c r="L255" s="59" t="s">
        <v>229</v>
      </c>
      <c r="M255" s="59" t="s">
        <v>230</v>
      </c>
      <c r="N255" s="59"/>
      <c r="O255" s="76">
        <v>44610.239548611113</v>
      </c>
      <c r="P255" s="76">
        <v>44621.239328703705</v>
      </c>
      <c r="Q255" s="59" t="s">
        <v>263</v>
      </c>
      <c r="R255" s="59" t="s">
        <v>369</v>
      </c>
      <c r="S255" s="59">
        <v>470770</v>
      </c>
      <c r="T255" s="134">
        <f t="shared" ca="1" si="27"/>
        <v>44613</v>
      </c>
      <c r="U255" s="135">
        <f t="shared" ca="1" si="32"/>
        <v>2</v>
      </c>
      <c r="V255" s="135" t="str">
        <f>VLOOKUP(M255,'Engineer Names'!B:C,2,0)</f>
        <v>HP OSS</v>
      </c>
      <c r="W255" s="134" t="str">
        <f>VLOOKUP(M255,'Engineer Names'!B:E,4,0)</f>
        <v>PIC, Bengaluru</v>
      </c>
      <c r="X255" s="134" t="str">
        <f t="shared" ca="1" si="33"/>
        <v xml:space="preserve">8 days, 5 hours, </v>
      </c>
    </row>
    <row r="256" spans="1:24" x14ac:dyDescent="0.35">
      <c r="A256" s="59" t="s">
        <v>1558</v>
      </c>
      <c r="B256" s="59" t="s">
        <v>1546</v>
      </c>
      <c r="C256" s="59" t="s">
        <v>1559</v>
      </c>
      <c r="D256" s="59" t="s">
        <v>1560</v>
      </c>
      <c r="E256" s="59" t="s">
        <v>1546</v>
      </c>
      <c r="F256" s="59" t="s">
        <v>284</v>
      </c>
      <c r="G256" s="59" t="s">
        <v>285</v>
      </c>
      <c r="H256" s="59" t="s">
        <v>302</v>
      </c>
      <c r="I256" s="59" t="s">
        <v>287</v>
      </c>
      <c r="J256" s="59" t="s">
        <v>371</v>
      </c>
      <c r="K256" s="59" t="s">
        <v>294</v>
      </c>
      <c r="L256" s="59" t="s">
        <v>229</v>
      </c>
      <c r="M256" s="59" t="s">
        <v>230</v>
      </c>
      <c r="N256" s="59"/>
      <c r="O256" s="76">
        <v>44610.241678240738</v>
      </c>
      <c r="P256" s="76">
        <v>44621.241631944446</v>
      </c>
      <c r="Q256" s="59" t="s">
        <v>263</v>
      </c>
      <c r="R256" s="59" t="s">
        <v>369</v>
      </c>
      <c r="S256" s="59">
        <v>470770</v>
      </c>
      <c r="T256" s="134">
        <f t="shared" ca="1" si="27"/>
        <v>44613</v>
      </c>
      <c r="U256" s="135">
        <f t="shared" ca="1" si="32"/>
        <v>2</v>
      </c>
      <c r="V256" s="135" t="str">
        <f>VLOOKUP(M256,'Engineer Names'!B:C,2,0)</f>
        <v>HP OSS</v>
      </c>
      <c r="W256" s="134" t="str">
        <f>VLOOKUP(M256,'Engineer Names'!B:E,4,0)</f>
        <v>PIC, Bengaluru</v>
      </c>
      <c r="X256" s="134" t="str">
        <f t="shared" ca="1" si="33"/>
        <v xml:space="preserve">8 days, 5 hours, </v>
      </c>
    </row>
    <row r="257" spans="1:24" x14ac:dyDescent="0.35">
      <c r="A257" s="59" t="s">
        <v>1558</v>
      </c>
      <c r="B257" s="59" t="s">
        <v>1546</v>
      </c>
      <c r="C257" s="59" t="s">
        <v>1561</v>
      </c>
      <c r="D257" s="59" t="s">
        <v>1560</v>
      </c>
      <c r="E257" s="59" t="s">
        <v>1546</v>
      </c>
      <c r="F257" s="59" t="s">
        <v>284</v>
      </c>
      <c r="G257" s="59" t="s">
        <v>285</v>
      </c>
      <c r="H257" s="59" t="s">
        <v>302</v>
      </c>
      <c r="I257" s="59" t="s">
        <v>289</v>
      </c>
      <c r="J257" s="59" t="s">
        <v>368</v>
      </c>
      <c r="K257" s="59" t="s">
        <v>303</v>
      </c>
      <c r="L257" s="59"/>
      <c r="M257" s="59"/>
      <c r="N257" s="59"/>
      <c r="O257" s="76">
        <v>44610.241678240738</v>
      </c>
      <c r="P257" s="76">
        <v>44621.241631944446</v>
      </c>
      <c r="Q257" s="59" t="s">
        <v>263</v>
      </c>
      <c r="R257" s="59" t="s">
        <v>369</v>
      </c>
      <c r="S257" s="59">
        <v>470770</v>
      </c>
      <c r="T257" s="134">
        <f t="shared" ca="1" si="27"/>
        <v>44613</v>
      </c>
      <c r="U257" s="135">
        <f t="shared" ca="1" si="32"/>
        <v>2</v>
      </c>
      <c r="V257" s="135" t="e">
        <f>VLOOKUP(M257,'Engineer Names'!B:C,2,0)</f>
        <v>#N/A</v>
      </c>
      <c r="W257" s="134" t="e">
        <f>VLOOKUP(M257,'Engineer Names'!B:E,4,0)</f>
        <v>#N/A</v>
      </c>
      <c r="X257" s="134" t="str">
        <f t="shared" ca="1" si="33"/>
        <v xml:space="preserve">8 days, 5 hours, </v>
      </c>
    </row>
    <row r="258" spans="1:24" x14ac:dyDescent="0.35">
      <c r="A258" s="59" t="s">
        <v>1562</v>
      </c>
      <c r="B258" s="59" t="s">
        <v>1563</v>
      </c>
      <c r="C258" s="59" t="s">
        <v>1564</v>
      </c>
      <c r="D258" s="59" t="s">
        <v>1565</v>
      </c>
      <c r="E258" s="59" t="s">
        <v>1563</v>
      </c>
      <c r="F258" s="59" t="s">
        <v>284</v>
      </c>
      <c r="G258" s="59" t="s">
        <v>285</v>
      </c>
      <c r="H258" s="59" t="s">
        <v>309</v>
      </c>
      <c r="I258" s="59" t="s">
        <v>287</v>
      </c>
      <c r="J258" s="59" t="s">
        <v>371</v>
      </c>
      <c r="K258" s="59" t="s">
        <v>294</v>
      </c>
      <c r="L258" s="59" t="s">
        <v>229</v>
      </c>
      <c r="M258" s="59" t="s">
        <v>230</v>
      </c>
      <c r="N258" s="59"/>
      <c r="O258" s="76">
        <v>44610.243113425924</v>
      </c>
      <c r="P258" s="76">
        <v>44621.243078703701</v>
      </c>
      <c r="Q258" s="59" t="s">
        <v>263</v>
      </c>
      <c r="R258" s="59" t="s">
        <v>369</v>
      </c>
      <c r="S258" s="59">
        <v>470770</v>
      </c>
      <c r="T258" s="134">
        <f t="shared" ca="1" si="27"/>
        <v>44613</v>
      </c>
      <c r="U258" s="135">
        <f t="shared" ca="1" si="32"/>
        <v>2</v>
      </c>
      <c r="V258" s="135" t="str">
        <f>VLOOKUP(M258,'Engineer Names'!B:C,2,0)</f>
        <v>HP OSS</v>
      </c>
      <c r="W258" s="134" t="str">
        <f>VLOOKUP(M258,'Engineer Names'!B:E,4,0)</f>
        <v>PIC, Bengaluru</v>
      </c>
      <c r="X258" s="134" t="str">
        <f t="shared" ca="1" si="33"/>
        <v xml:space="preserve">8 days, 5 hours, </v>
      </c>
    </row>
    <row r="259" spans="1:24" x14ac:dyDescent="0.35">
      <c r="A259" s="59" t="s">
        <v>1562</v>
      </c>
      <c r="B259" s="59" t="s">
        <v>1563</v>
      </c>
      <c r="C259" s="59" t="s">
        <v>1566</v>
      </c>
      <c r="D259" s="59" t="s">
        <v>1565</v>
      </c>
      <c r="E259" s="59" t="s">
        <v>1563</v>
      </c>
      <c r="F259" s="59" t="s">
        <v>284</v>
      </c>
      <c r="G259" s="59" t="s">
        <v>285</v>
      </c>
      <c r="H259" s="59" t="s">
        <v>309</v>
      </c>
      <c r="I259" s="59" t="s">
        <v>289</v>
      </c>
      <c r="J259" s="59" t="s">
        <v>371</v>
      </c>
      <c r="K259" s="59" t="s">
        <v>294</v>
      </c>
      <c r="L259" s="59" t="s">
        <v>229</v>
      </c>
      <c r="M259" s="59" t="s">
        <v>230</v>
      </c>
      <c r="N259" s="59"/>
      <c r="O259" s="76">
        <v>44610.243113425924</v>
      </c>
      <c r="P259" s="76">
        <v>44621.243078703701</v>
      </c>
      <c r="Q259" s="59" t="s">
        <v>263</v>
      </c>
      <c r="R259" s="59" t="s">
        <v>369</v>
      </c>
      <c r="S259" s="59">
        <v>470770</v>
      </c>
      <c r="T259" s="134">
        <f t="shared" ca="1" si="27"/>
        <v>44613</v>
      </c>
      <c r="U259" s="135">
        <f t="shared" ca="1" si="32"/>
        <v>2</v>
      </c>
      <c r="V259" s="135" t="str">
        <f>VLOOKUP(M259,'Engineer Names'!B:C,2,0)</f>
        <v>HP OSS</v>
      </c>
      <c r="W259" s="134" t="str">
        <f>VLOOKUP(M259,'Engineer Names'!B:E,4,0)</f>
        <v>PIC, Bengaluru</v>
      </c>
      <c r="X259" s="134" t="str">
        <f t="shared" ca="1" si="33"/>
        <v xml:space="preserve">8 days, 5 hours, </v>
      </c>
    </row>
    <row r="260" spans="1:24" x14ac:dyDescent="0.35">
      <c r="A260" s="59" t="s">
        <v>1567</v>
      </c>
      <c r="B260" s="59" t="s">
        <v>1568</v>
      </c>
      <c r="C260" s="59" t="s">
        <v>1569</v>
      </c>
      <c r="D260" s="59" t="s">
        <v>1570</v>
      </c>
      <c r="E260" s="59" t="s">
        <v>1571</v>
      </c>
      <c r="F260" s="59" t="s">
        <v>284</v>
      </c>
      <c r="G260" s="59" t="s">
        <v>285</v>
      </c>
      <c r="H260" s="59" t="s">
        <v>312</v>
      </c>
      <c r="I260" s="59" t="s">
        <v>313</v>
      </c>
      <c r="J260" s="59" t="s">
        <v>371</v>
      </c>
      <c r="K260" s="59" t="s">
        <v>294</v>
      </c>
      <c r="L260" s="59" t="s">
        <v>229</v>
      </c>
      <c r="M260" s="59" t="s">
        <v>230</v>
      </c>
      <c r="N260" s="59"/>
      <c r="O260" s="76">
        <v>44610.246238425927</v>
      </c>
      <c r="P260" s="76">
        <v>44621.246215277781</v>
      </c>
      <c r="Q260" s="59"/>
      <c r="R260" s="59"/>
      <c r="S260" s="59">
        <v>470770</v>
      </c>
      <c r="T260" s="134">
        <f t="shared" ca="1" si="27"/>
        <v>44613</v>
      </c>
      <c r="U260" s="135">
        <f t="shared" ca="1" si="32"/>
        <v>2</v>
      </c>
      <c r="V260" s="135" t="str">
        <f>VLOOKUP(M260,'Engineer Names'!B:C,2,0)</f>
        <v>HP OSS</v>
      </c>
      <c r="W260" s="134" t="str">
        <f>VLOOKUP(M260,'Engineer Names'!B:E,4,0)</f>
        <v>PIC, Bengaluru</v>
      </c>
      <c r="X260" s="134" t="str">
        <f t="shared" ca="1" si="33"/>
        <v xml:space="preserve">8 days, 5 hours, </v>
      </c>
    </row>
    <row r="261" spans="1:24" x14ac:dyDescent="0.35">
      <c r="A261" s="59" t="s">
        <v>1567</v>
      </c>
      <c r="B261" s="59" t="s">
        <v>1568</v>
      </c>
      <c r="C261" s="59" t="s">
        <v>1572</v>
      </c>
      <c r="D261" s="59" t="s">
        <v>1570</v>
      </c>
      <c r="E261" s="59" t="s">
        <v>1571</v>
      </c>
      <c r="F261" s="59" t="s">
        <v>284</v>
      </c>
      <c r="G261" s="59" t="s">
        <v>285</v>
      </c>
      <c r="H261" s="59" t="s">
        <v>312</v>
      </c>
      <c r="I261" s="59" t="s">
        <v>314</v>
      </c>
      <c r="J261" s="59" t="s">
        <v>371</v>
      </c>
      <c r="K261" s="59" t="s">
        <v>294</v>
      </c>
      <c r="L261" s="59" t="s">
        <v>229</v>
      </c>
      <c r="M261" s="59" t="s">
        <v>230</v>
      </c>
      <c r="N261" s="59"/>
      <c r="O261" s="76">
        <v>44610.246238425927</v>
      </c>
      <c r="P261" s="76">
        <v>44621.246215277781</v>
      </c>
      <c r="Q261" s="59"/>
      <c r="R261" s="59"/>
      <c r="S261" s="59">
        <v>470770</v>
      </c>
      <c r="T261" s="134">
        <f t="shared" ca="1" si="27"/>
        <v>44613</v>
      </c>
      <c r="U261" s="135">
        <f t="shared" ca="1" si="32"/>
        <v>2</v>
      </c>
      <c r="V261" s="135" t="str">
        <f>VLOOKUP(M261,'Engineer Names'!B:C,2,0)</f>
        <v>HP OSS</v>
      </c>
      <c r="W261" s="134" t="str">
        <f>VLOOKUP(M261,'Engineer Names'!B:E,4,0)</f>
        <v>PIC, Bengaluru</v>
      </c>
      <c r="X261" s="134" t="str">
        <f t="shared" ca="1" si="33"/>
        <v xml:space="preserve">8 days, 5 hours, </v>
      </c>
    </row>
    <row r="262" spans="1:24" x14ac:dyDescent="0.35">
      <c r="A262" s="59" t="s">
        <v>1573</v>
      </c>
      <c r="B262" s="59" t="s">
        <v>359</v>
      </c>
      <c r="C262" s="59" t="s">
        <v>1574</v>
      </c>
      <c r="D262" s="59" t="s">
        <v>1575</v>
      </c>
      <c r="E262" s="59" t="s">
        <v>359</v>
      </c>
      <c r="F262" s="59" t="s">
        <v>256</v>
      </c>
      <c r="G262" s="59" t="s">
        <v>297</v>
      </c>
      <c r="H262" s="59" t="s">
        <v>298</v>
      </c>
      <c r="I262" s="59" t="s">
        <v>299</v>
      </c>
      <c r="J262" s="59" t="s">
        <v>368</v>
      </c>
      <c r="K262" s="59" t="s">
        <v>294</v>
      </c>
      <c r="L262" s="59"/>
      <c r="M262" s="59"/>
      <c r="N262" s="59"/>
      <c r="O262" s="76">
        <v>44610.2580787037</v>
      </c>
      <c r="P262" s="76">
        <v>44620.458333333336</v>
      </c>
      <c r="Q262" s="59"/>
      <c r="R262" s="59"/>
      <c r="S262" s="59">
        <v>470770</v>
      </c>
      <c r="T262" s="134">
        <f t="shared" ca="1" si="27"/>
        <v>44613</v>
      </c>
      <c r="U262" s="135">
        <f t="shared" ca="1" si="32"/>
        <v>2</v>
      </c>
      <c r="V262" s="135" t="e">
        <f>VLOOKUP(M262,'Engineer Names'!B:C,2,0)</f>
        <v>#N/A</v>
      </c>
      <c r="W262" s="134" t="e">
        <f>VLOOKUP(M262,'Engineer Names'!B:E,4,0)</f>
        <v>#N/A</v>
      </c>
      <c r="X262" s="134" t="str">
        <f t="shared" ca="1" si="33"/>
        <v xml:space="preserve">7 days, 11 hours, </v>
      </c>
    </row>
    <row r="263" spans="1:24" x14ac:dyDescent="0.35">
      <c r="A263" s="59" t="s">
        <v>1576</v>
      </c>
      <c r="B263" s="59" t="s">
        <v>1577</v>
      </c>
      <c r="C263" s="59" t="s">
        <v>1578</v>
      </c>
      <c r="D263" s="59" t="s">
        <v>1579</v>
      </c>
      <c r="E263" s="59" t="s">
        <v>1577</v>
      </c>
      <c r="F263" s="59" t="s">
        <v>256</v>
      </c>
      <c r="G263" s="59" t="s">
        <v>297</v>
      </c>
      <c r="H263" s="59" t="s">
        <v>1423</v>
      </c>
      <c r="I263" s="59" t="s">
        <v>1424</v>
      </c>
      <c r="J263" s="59" t="s">
        <v>371</v>
      </c>
      <c r="K263" s="59" t="s">
        <v>294</v>
      </c>
      <c r="L263" s="59" t="s">
        <v>51</v>
      </c>
      <c r="M263" s="59" t="s">
        <v>102</v>
      </c>
      <c r="N263" s="59"/>
      <c r="O263" s="76">
        <v>44610.267430555556</v>
      </c>
      <c r="P263" s="76">
        <v>44613.75</v>
      </c>
      <c r="Q263" s="59" t="s">
        <v>263</v>
      </c>
      <c r="R263" s="59" t="s">
        <v>369</v>
      </c>
      <c r="S263" s="59">
        <v>470770</v>
      </c>
      <c r="T263" s="134">
        <f t="shared" ca="1" si="27"/>
        <v>44613</v>
      </c>
      <c r="U263" s="135">
        <f t="shared" ca="1" si="32"/>
        <v>2</v>
      </c>
      <c r="V263" s="135" t="str">
        <f>VLOOKUP(M263,'Engineer Names'!B:C,2,0)</f>
        <v>HP OSS</v>
      </c>
      <c r="W263" s="134" t="str">
        <f>VLOOKUP(M263,'Engineer Names'!B:E,4,0)</f>
        <v>PIC, Bengaluru</v>
      </c>
      <c r="X263" s="134" t="str">
        <f t="shared" ca="1" si="33"/>
        <v xml:space="preserve">0 days, 18 hours, </v>
      </c>
    </row>
    <row r="264" spans="1:24" x14ac:dyDescent="0.35">
      <c r="A264" s="59" t="s">
        <v>1580</v>
      </c>
      <c r="B264" s="59" t="s">
        <v>1581</v>
      </c>
      <c r="C264" s="59" t="s">
        <v>1582</v>
      </c>
      <c r="D264" s="59" t="s">
        <v>1583</v>
      </c>
      <c r="E264" s="59" t="s">
        <v>1581</v>
      </c>
      <c r="F264" s="59" t="s">
        <v>290</v>
      </c>
      <c r="G264" s="59" t="s">
        <v>291</v>
      </c>
      <c r="H264" s="59" t="s">
        <v>292</v>
      </c>
      <c r="I264" s="59" t="s">
        <v>293</v>
      </c>
      <c r="J264" s="59" t="s">
        <v>368</v>
      </c>
      <c r="K264" s="59" t="s">
        <v>294</v>
      </c>
      <c r="L264" s="59"/>
      <c r="M264" s="59"/>
      <c r="N264" s="59"/>
      <c r="O264" s="76">
        <v>44610.280335648145</v>
      </c>
      <c r="P264" s="76">
        <v>44622.280300925922</v>
      </c>
      <c r="Q264" s="59" t="s">
        <v>263</v>
      </c>
      <c r="R264" s="59" t="s">
        <v>369</v>
      </c>
      <c r="S264" s="59">
        <v>470770</v>
      </c>
      <c r="T264" s="134">
        <f t="shared" ca="1" si="27"/>
        <v>44613</v>
      </c>
      <c r="U264" s="135">
        <f t="shared" ca="1" si="32"/>
        <v>2</v>
      </c>
      <c r="V264" s="135" t="e">
        <f>VLOOKUP(M264,'Engineer Names'!B:C,2,0)</f>
        <v>#N/A</v>
      </c>
      <c r="W264" s="134" t="e">
        <f>VLOOKUP(M264,'Engineer Names'!B:E,4,0)</f>
        <v>#N/A</v>
      </c>
      <c r="X264" s="134" t="str">
        <f t="shared" ca="1" si="33"/>
        <v xml:space="preserve">9 days, 6 hours, </v>
      </c>
    </row>
    <row r="265" spans="1:24" x14ac:dyDescent="0.35">
      <c r="A265" s="59" t="s">
        <v>1584</v>
      </c>
      <c r="B265" s="59" t="s">
        <v>1585</v>
      </c>
      <c r="C265" s="59" t="s">
        <v>1586</v>
      </c>
      <c r="D265" s="59" t="s">
        <v>1587</v>
      </c>
      <c r="E265" s="59" t="s">
        <v>1585</v>
      </c>
      <c r="F265" s="59" t="s">
        <v>277</v>
      </c>
      <c r="G265" s="59" t="s">
        <v>300</v>
      </c>
      <c r="H265" s="59" t="s">
        <v>301</v>
      </c>
      <c r="I265" s="59" t="s">
        <v>301</v>
      </c>
      <c r="J265" s="59" t="s">
        <v>368</v>
      </c>
      <c r="K265" s="59" t="s">
        <v>272</v>
      </c>
      <c r="L265" s="59" t="s">
        <v>1588</v>
      </c>
      <c r="M265" s="59" t="s">
        <v>320</v>
      </c>
      <c r="N265" s="59"/>
      <c r="O265" s="76">
        <v>44610.303194444445</v>
      </c>
      <c r="P265" s="76">
        <v>44622.708333333336</v>
      </c>
      <c r="Q265" s="59" t="s">
        <v>263</v>
      </c>
      <c r="R265" s="59" t="s">
        <v>369</v>
      </c>
      <c r="S265" s="59">
        <v>470770</v>
      </c>
      <c r="T265" s="134">
        <f t="shared" ca="1" si="27"/>
        <v>44613</v>
      </c>
      <c r="U265" s="135">
        <f t="shared" ca="1" si="32"/>
        <v>2</v>
      </c>
      <c r="V265" s="135" t="str">
        <f>VLOOKUP(M265,'Engineer Names'!B:C,2,0)</f>
        <v>IT4R&amp;D &amp; TSR&amp;D</v>
      </c>
      <c r="W265" s="134" t="str">
        <f>VLOOKUP(M265,'Engineer Names'!B:E,4,0)</f>
        <v>PIC, Bengaluru</v>
      </c>
      <c r="X265" s="134" t="str">
        <f t="shared" ca="1" si="33"/>
        <v xml:space="preserve">9 days, 17 hours, </v>
      </c>
    </row>
    <row r="266" spans="1:24" x14ac:dyDescent="0.35">
      <c r="A266" s="59" t="s">
        <v>1589</v>
      </c>
      <c r="B266" s="59" t="s">
        <v>1590</v>
      </c>
      <c r="C266" s="59" t="s">
        <v>1591</v>
      </c>
      <c r="D266" s="59" t="s">
        <v>1592</v>
      </c>
      <c r="E266" s="59" t="s">
        <v>1590</v>
      </c>
      <c r="F266" s="59" t="s">
        <v>284</v>
      </c>
      <c r="G266" s="59" t="s">
        <v>285</v>
      </c>
      <c r="H266" s="59" t="s">
        <v>302</v>
      </c>
      <c r="I266" s="59" t="s">
        <v>287</v>
      </c>
      <c r="J266" s="59" t="s">
        <v>371</v>
      </c>
      <c r="K266" s="59" t="s">
        <v>294</v>
      </c>
      <c r="L266" s="59" t="s">
        <v>229</v>
      </c>
      <c r="M266" s="59" t="s">
        <v>230</v>
      </c>
      <c r="N266" s="59"/>
      <c r="O266" s="76">
        <v>44610.324606481481</v>
      </c>
      <c r="P266" s="76">
        <v>44621.324571759258</v>
      </c>
      <c r="Q266" s="59" t="s">
        <v>263</v>
      </c>
      <c r="R266" s="59" t="s">
        <v>369</v>
      </c>
      <c r="S266" s="59">
        <v>470770</v>
      </c>
      <c r="T266" s="134">
        <f t="shared" ca="1" si="27"/>
        <v>44613</v>
      </c>
      <c r="U266" s="135">
        <f t="shared" ca="1" si="32"/>
        <v>2</v>
      </c>
      <c r="V266" s="135" t="str">
        <f>VLOOKUP(M266,'Engineer Names'!B:C,2,0)</f>
        <v>HP OSS</v>
      </c>
      <c r="W266" s="134" t="str">
        <f>VLOOKUP(M266,'Engineer Names'!B:E,4,0)</f>
        <v>PIC, Bengaluru</v>
      </c>
      <c r="X266" s="134" t="str">
        <f t="shared" ca="1" si="33"/>
        <v xml:space="preserve">8 days, 7 hours, </v>
      </c>
    </row>
    <row r="267" spans="1:24" x14ac:dyDescent="0.35">
      <c r="A267" s="59" t="s">
        <v>1589</v>
      </c>
      <c r="B267" s="59" t="s">
        <v>1590</v>
      </c>
      <c r="C267" s="59" t="s">
        <v>1593</v>
      </c>
      <c r="D267" s="59" t="s">
        <v>1592</v>
      </c>
      <c r="E267" s="59" t="s">
        <v>1590</v>
      </c>
      <c r="F267" s="59" t="s">
        <v>284</v>
      </c>
      <c r="G267" s="59" t="s">
        <v>285</v>
      </c>
      <c r="H267" s="59" t="s">
        <v>302</v>
      </c>
      <c r="I267" s="59" t="s">
        <v>289</v>
      </c>
      <c r="J267" s="59" t="s">
        <v>368</v>
      </c>
      <c r="K267" s="59" t="s">
        <v>303</v>
      </c>
      <c r="L267" s="59"/>
      <c r="M267" s="59"/>
      <c r="N267" s="59"/>
      <c r="O267" s="76">
        <v>44610.324606481481</v>
      </c>
      <c r="P267" s="76">
        <v>44621.324571759258</v>
      </c>
      <c r="Q267" s="59" t="s">
        <v>263</v>
      </c>
      <c r="R267" s="59" t="s">
        <v>369</v>
      </c>
      <c r="S267" s="59">
        <v>470770</v>
      </c>
      <c r="T267" s="134">
        <f t="shared" ca="1" si="27"/>
        <v>44613</v>
      </c>
      <c r="U267" s="135">
        <f t="shared" ref="U267:U310" ca="1" si="34">NETWORKDAYS(O267,T267,2)</f>
        <v>2</v>
      </c>
      <c r="V267" s="135" t="e">
        <f>VLOOKUP(M267,'Engineer Names'!B:C,2,0)</f>
        <v>#N/A</v>
      </c>
      <c r="W267" s="134" t="e">
        <f>VLOOKUP(M267,'Engineer Names'!B:E,4,0)</f>
        <v>#N/A</v>
      </c>
      <c r="X267" s="134" t="str">
        <f t="shared" ref="X267:X310" ca="1" si="35">INT(P267-T267) &amp; " days, " &amp; HOUR(P267-T267) &amp; " hours, "</f>
        <v xml:space="preserve">8 days, 7 hours, </v>
      </c>
    </row>
    <row r="268" spans="1:24" x14ac:dyDescent="0.35">
      <c r="A268" s="59" t="s">
        <v>1594</v>
      </c>
      <c r="B268" s="59" t="s">
        <v>552</v>
      </c>
      <c r="C268" s="59" t="s">
        <v>1595</v>
      </c>
      <c r="D268" s="59" t="s">
        <v>1596</v>
      </c>
      <c r="E268" s="59" t="s">
        <v>553</v>
      </c>
      <c r="F268" s="59" t="s">
        <v>284</v>
      </c>
      <c r="G268" s="59" t="s">
        <v>285</v>
      </c>
      <c r="H268" s="59" t="s">
        <v>302</v>
      </c>
      <c r="I268" s="59" t="s">
        <v>287</v>
      </c>
      <c r="J268" s="59" t="s">
        <v>368</v>
      </c>
      <c r="K268" s="59" t="s">
        <v>294</v>
      </c>
      <c r="L268" s="59" t="s">
        <v>246</v>
      </c>
      <c r="M268" s="59" t="s">
        <v>243</v>
      </c>
      <c r="N268" s="59"/>
      <c r="O268" s="76">
        <v>44610.327430555553</v>
      </c>
      <c r="P268" s="76">
        <v>44621.32739583333</v>
      </c>
      <c r="Q268" s="59" t="s">
        <v>356</v>
      </c>
      <c r="R268" s="59" t="s">
        <v>369</v>
      </c>
      <c r="S268" s="59">
        <v>474053</v>
      </c>
      <c r="T268" s="134">
        <f t="shared" ca="1" si="27"/>
        <v>44613</v>
      </c>
      <c r="U268" s="135">
        <f t="shared" ca="1" si="34"/>
        <v>2</v>
      </c>
      <c r="V268" s="135" t="str">
        <f>VLOOKUP(M268,'Engineer Names'!B:C,2,0)</f>
        <v>HP OSS</v>
      </c>
      <c r="W268" s="134" t="str">
        <f>VLOOKUP(M268,'Engineer Names'!B:E,4,0)</f>
        <v>Pune</v>
      </c>
      <c r="X268" s="134" t="str">
        <f t="shared" ca="1" si="35"/>
        <v xml:space="preserve">8 days, 7 hours, </v>
      </c>
    </row>
    <row r="269" spans="1:24" x14ac:dyDescent="0.35">
      <c r="A269" s="59" t="s">
        <v>1597</v>
      </c>
      <c r="B269" s="59" t="s">
        <v>1598</v>
      </c>
      <c r="C269" s="59" t="s">
        <v>1599</v>
      </c>
      <c r="D269" s="59" t="s">
        <v>1600</v>
      </c>
      <c r="E269" s="59" t="s">
        <v>1598</v>
      </c>
      <c r="F269" s="59" t="s">
        <v>256</v>
      </c>
      <c r="G269" s="59" t="s">
        <v>297</v>
      </c>
      <c r="H269" s="59" t="s">
        <v>331</v>
      </c>
      <c r="I269" s="59" t="s">
        <v>331</v>
      </c>
      <c r="J269" s="59" t="s">
        <v>368</v>
      </c>
      <c r="K269" s="59" t="s">
        <v>303</v>
      </c>
      <c r="L269" s="59"/>
      <c r="M269" s="59"/>
      <c r="N269" s="59"/>
      <c r="O269" s="76">
        <v>44610.356342592589</v>
      </c>
      <c r="P269" s="76">
        <v>44621.356307870374</v>
      </c>
      <c r="Q269" s="59" t="s">
        <v>263</v>
      </c>
      <c r="R269" s="59" t="s">
        <v>369</v>
      </c>
      <c r="S269" s="59">
        <v>470770</v>
      </c>
      <c r="T269" s="134">
        <f t="shared" ca="1" si="27"/>
        <v>44613</v>
      </c>
      <c r="U269" s="135">
        <f t="shared" ca="1" si="34"/>
        <v>2</v>
      </c>
      <c r="V269" s="135" t="e">
        <f>VLOOKUP(M269,'Engineer Names'!B:C,2,0)</f>
        <v>#N/A</v>
      </c>
      <c r="W269" s="134" t="e">
        <f>VLOOKUP(M269,'Engineer Names'!B:E,4,0)</f>
        <v>#N/A</v>
      </c>
      <c r="X269" s="134" t="str">
        <f t="shared" ca="1" si="35"/>
        <v xml:space="preserve">8 days, 8 hours, </v>
      </c>
    </row>
    <row r="270" spans="1:24" x14ac:dyDescent="0.35">
      <c r="A270" s="59" t="s">
        <v>1601</v>
      </c>
      <c r="B270" s="59" t="s">
        <v>1602</v>
      </c>
      <c r="C270" s="59" t="s">
        <v>1603</v>
      </c>
      <c r="D270" s="59" t="s">
        <v>1604</v>
      </c>
      <c r="E270" s="59" t="s">
        <v>1602</v>
      </c>
      <c r="F270" s="59" t="s">
        <v>284</v>
      </c>
      <c r="G270" s="59" t="s">
        <v>285</v>
      </c>
      <c r="H270" s="59" t="s">
        <v>302</v>
      </c>
      <c r="I270" s="59" t="s">
        <v>287</v>
      </c>
      <c r="J270" s="59" t="s">
        <v>371</v>
      </c>
      <c r="K270" s="59" t="s">
        <v>294</v>
      </c>
      <c r="L270" s="59" t="s">
        <v>229</v>
      </c>
      <c r="M270" s="59" t="s">
        <v>230</v>
      </c>
      <c r="N270" s="59"/>
      <c r="O270" s="76">
        <v>44610.360335648147</v>
      </c>
      <c r="P270" s="76">
        <v>44621.360300925924</v>
      </c>
      <c r="Q270" s="59" t="s">
        <v>263</v>
      </c>
      <c r="R270" s="59" t="s">
        <v>369</v>
      </c>
      <c r="S270" s="59">
        <v>470770</v>
      </c>
      <c r="T270" s="134">
        <f t="shared" ca="1" si="27"/>
        <v>44613</v>
      </c>
      <c r="U270" s="135">
        <f t="shared" ca="1" si="34"/>
        <v>2</v>
      </c>
      <c r="V270" s="135" t="str">
        <f>VLOOKUP(M270,'Engineer Names'!B:C,2,0)</f>
        <v>HP OSS</v>
      </c>
      <c r="W270" s="134" t="str">
        <f>VLOOKUP(M270,'Engineer Names'!B:E,4,0)</f>
        <v>PIC, Bengaluru</v>
      </c>
      <c r="X270" s="134" t="str">
        <f t="shared" ca="1" si="35"/>
        <v xml:space="preserve">8 days, 8 hours, </v>
      </c>
    </row>
    <row r="271" spans="1:24" x14ac:dyDescent="0.35">
      <c r="A271" s="59" t="s">
        <v>1601</v>
      </c>
      <c r="B271" s="59" t="s">
        <v>1602</v>
      </c>
      <c r="C271" s="59" t="s">
        <v>1605</v>
      </c>
      <c r="D271" s="59" t="s">
        <v>1604</v>
      </c>
      <c r="E271" s="59" t="s">
        <v>1602</v>
      </c>
      <c r="F271" s="59" t="s">
        <v>284</v>
      </c>
      <c r="G271" s="59" t="s">
        <v>285</v>
      </c>
      <c r="H271" s="59" t="s">
        <v>302</v>
      </c>
      <c r="I271" s="59" t="s">
        <v>289</v>
      </c>
      <c r="J271" s="59" t="s">
        <v>368</v>
      </c>
      <c r="K271" s="59" t="s">
        <v>303</v>
      </c>
      <c r="L271" s="59"/>
      <c r="M271" s="59"/>
      <c r="N271" s="59"/>
      <c r="O271" s="76">
        <v>44610.360335648147</v>
      </c>
      <c r="P271" s="76">
        <v>44621.360300925924</v>
      </c>
      <c r="Q271" s="59" t="s">
        <v>263</v>
      </c>
      <c r="R271" s="59" t="s">
        <v>369</v>
      </c>
      <c r="S271" s="59">
        <v>470770</v>
      </c>
      <c r="T271" s="134">
        <f t="shared" ca="1" si="27"/>
        <v>44613</v>
      </c>
      <c r="U271" s="135">
        <f t="shared" ca="1" si="34"/>
        <v>2</v>
      </c>
      <c r="V271" s="135" t="e">
        <f>VLOOKUP(M271,'Engineer Names'!B:C,2,0)</f>
        <v>#N/A</v>
      </c>
      <c r="W271" s="134" t="e">
        <f>VLOOKUP(M271,'Engineer Names'!B:E,4,0)</f>
        <v>#N/A</v>
      </c>
      <c r="X271" s="134" t="str">
        <f t="shared" ca="1" si="35"/>
        <v xml:space="preserve">8 days, 8 hours, </v>
      </c>
    </row>
    <row r="272" spans="1:24" x14ac:dyDescent="0.35">
      <c r="A272" s="59" t="s">
        <v>1606</v>
      </c>
      <c r="B272" s="59" t="s">
        <v>1178</v>
      </c>
      <c r="C272" s="59" t="s">
        <v>1607</v>
      </c>
      <c r="D272" s="59" t="s">
        <v>1608</v>
      </c>
      <c r="E272" s="59" t="s">
        <v>1178</v>
      </c>
      <c r="F272" s="59" t="s">
        <v>290</v>
      </c>
      <c r="G272" s="59" t="s">
        <v>291</v>
      </c>
      <c r="H272" s="59" t="s">
        <v>296</v>
      </c>
      <c r="I272" s="59" t="s">
        <v>293</v>
      </c>
      <c r="J272" s="59" t="s">
        <v>368</v>
      </c>
      <c r="K272" s="59" t="s">
        <v>294</v>
      </c>
      <c r="L272" s="59"/>
      <c r="M272" s="59"/>
      <c r="N272" s="59"/>
      <c r="O272" s="76">
        <v>44610.361296296294</v>
      </c>
      <c r="P272" s="76">
        <v>44621.361238425925</v>
      </c>
      <c r="Q272" s="59" t="s">
        <v>263</v>
      </c>
      <c r="R272" s="59" t="s">
        <v>369</v>
      </c>
      <c r="S272" s="59">
        <v>470770</v>
      </c>
      <c r="T272" s="134">
        <f t="shared" ca="1" si="27"/>
        <v>44613</v>
      </c>
      <c r="U272" s="135">
        <f t="shared" ca="1" si="34"/>
        <v>2</v>
      </c>
      <c r="V272" s="135" t="e">
        <f>VLOOKUP(M272,'Engineer Names'!B:C,2,0)</f>
        <v>#N/A</v>
      </c>
      <c r="W272" s="134" t="e">
        <f>VLOOKUP(M272,'Engineer Names'!B:E,4,0)</f>
        <v>#N/A</v>
      </c>
      <c r="X272" s="134" t="str">
        <f t="shared" ca="1" si="35"/>
        <v xml:space="preserve">8 days, 8 hours, </v>
      </c>
    </row>
    <row r="273" spans="1:24" x14ac:dyDescent="0.35">
      <c r="A273" s="59" t="s">
        <v>1609</v>
      </c>
      <c r="B273" s="59" t="s">
        <v>1610</v>
      </c>
      <c r="C273" s="59" t="s">
        <v>1611</v>
      </c>
      <c r="D273" s="59" t="s">
        <v>1612</v>
      </c>
      <c r="E273" s="59" t="s">
        <v>1610</v>
      </c>
      <c r="F273" s="59" t="s">
        <v>256</v>
      </c>
      <c r="G273" s="59" t="s">
        <v>297</v>
      </c>
      <c r="H273" s="59" t="s">
        <v>298</v>
      </c>
      <c r="I273" s="59" t="s">
        <v>299</v>
      </c>
      <c r="J273" s="59" t="s">
        <v>368</v>
      </c>
      <c r="K273" s="59" t="s">
        <v>294</v>
      </c>
      <c r="L273" s="59"/>
      <c r="M273" s="59"/>
      <c r="N273" s="59"/>
      <c r="O273" s="76">
        <v>44610.375578703701</v>
      </c>
      <c r="P273" s="76">
        <v>44620.500555555554</v>
      </c>
      <c r="Q273" s="59" t="s">
        <v>263</v>
      </c>
      <c r="R273" s="59" t="s">
        <v>369</v>
      </c>
      <c r="S273" s="59">
        <v>470770</v>
      </c>
      <c r="T273" s="134">
        <f t="shared" ca="1" si="27"/>
        <v>44613</v>
      </c>
      <c r="U273" s="135">
        <f t="shared" ca="1" si="34"/>
        <v>2</v>
      </c>
      <c r="V273" s="135" t="e">
        <f>VLOOKUP(M273,'Engineer Names'!B:C,2,0)</f>
        <v>#N/A</v>
      </c>
      <c r="W273" s="134" t="e">
        <f>VLOOKUP(M273,'Engineer Names'!B:E,4,0)</f>
        <v>#N/A</v>
      </c>
      <c r="X273" s="134" t="str">
        <f t="shared" ca="1" si="35"/>
        <v xml:space="preserve">7 days, 12 hours, </v>
      </c>
    </row>
    <row r="274" spans="1:24" x14ac:dyDescent="0.35">
      <c r="A274" s="59" t="s">
        <v>1613</v>
      </c>
      <c r="B274" s="59" t="s">
        <v>1598</v>
      </c>
      <c r="C274" s="59" t="s">
        <v>1614</v>
      </c>
      <c r="D274" s="59" t="s">
        <v>1615</v>
      </c>
      <c r="E274" s="59" t="s">
        <v>1598</v>
      </c>
      <c r="F274" s="59" t="s">
        <v>256</v>
      </c>
      <c r="G274" s="59" t="s">
        <v>297</v>
      </c>
      <c r="H274" s="59" t="s">
        <v>298</v>
      </c>
      <c r="I274" s="59" t="s">
        <v>299</v>
      </c>
      <c r="J274" s="59" t="s">
        <v>368</v>
      </c>
      <c r="K274" s="59" t="s">
        <v>294</v>
      </c>
      <c r="L274" s="59"/>
      <c r="M274" s="59"/>
      <c r="N274" s="59"/>
      <c r="O274" s="76">
        <v>44610.383900462963</v>
      </c>
      <c r="P274" s="76">
        <v>44620.508877314816</v>
      </c>
      <c r="Q274" s="59" t="s">
        <v>263</v>
      </c>
      <c r="R274" s="59" t="s">
        <v>369</v>
      </c>
      <c r="S274" s="59">
        <v>470770</v>
      </c>
      <c r="T274" s="134">
        <f t="shared" ca="1" si="27"/>
        <v>44613</v>
      </c>
      <c r="U274" s="135">
        <f t="shared" ca="1" si="34"/>
        <v>2</v>
      </c>
      <c r="V274" s="135" t="e">
        <f>VLOOKUP(M274,'Engineer Names'!B:C,2,0)</f>
        <v>#N/A</v>
      </c>
      <c r="W274" s="134" t="e">
        <f>VLOOKUP(M274,'Engineer Names'!B:E,4,0)</f>
        <v>#N/A</v>
      </c>
      <c r="X274" s="134" t="str">
        <f t="shared" ca="1" si="35"/>
        <v xml:space="preserve">7 days, 12 hours, </v>
      </c>
    </row>
    <row r="275" spans="1:24" x14ac:dyDescent="0.35">
      <c r="A275" s="59" t="s">
        <v>1616</v>
      </c>
      <c r="B275" s="59" t="s">
        <v>1617</v>
      </c>
      <c r="C275" s="59" t="s">
        <v>1618</v>
      </c>
      <c r="D275" s="59" t="s">
        <v>1619</v>
      </c>
      <c r="E275" s="59" t="s">
        <v>1617</v>
      </c>
      <c r="F275" s="59" t="s">
        <v>275</v>
      </c>
      <c r="G275" s="59" t="s">
        <v>280</v>
      </c>
      <c r="H275" s="59" t="s">
        <v>304</v>
      </c>
      <c r="I275" s="59" t="s">
        <v>305</v>
      </c>
      <c r="J275" s="59" t="s">
        <v>371</v>
      </c>
      <c r="K275" s="59" t="s">
        <v>276</v>
      </c>
      <c r="L275" s="59" t="s">
        <v>242</v>
      </c>
      <c r="M275" s="59" t="s">
        <v>237</v>
      </c>
      <c r="N275" s="59"/>
      <c r="O275" s="76">
        <v>44610.387523148151</v>
      </c>
      <c r="P275" s="76">
        <v>44621.387499999997</v>
      </c>
      <c r="Q275" s="59" t="s">
        <v>263</v>
      </c>
      <c r="R275" s="59" t="s">
        <v>369</v>
      </c>
      <c r="S275" s="59">
        <v>470770</v>
      </c>
      <c r="T275" s="134">
        <f t="shared" ca="1" si="27"/>
        <v>44613</v>
      </c>
      <c r="U275" s="135">
        <f t="shared" ca="1" si="34"/>
        <v>2</v>
      </c>
      <c r="V275" s="135" t="str">
        <f>VLOOKUP(M275,'Engineer Names'!B:C,2,0)</f>
        <v>IT4R&amp;D &amp; TSR&amp;D</v>
      </c>
      <c r="W275" s="134" t="str">
        <f>VLOOKUP(M275,'Engineer Names'!B:E,4,0)</f>
        <v>PIC, Bengaluru</v>
      </c>
      <c r="X275" s="134" t="str">
        <f t="shared" ca="1" si="35"/>
        <v xml:space="preserve">8 days, 9 hours, </v>
      </c>
    </row>
    <row r="276" spans="1:24" x14ac:dyDescent="0.35">
      <c r="A276" s="59" t="s">
        <v>1620</v>
      </c>
      <c r="B276" s="59" t="s">
        <v>1505</v>
      </c>
      <c r="C276" s="59" t="s">
        <v>1621</v>
      </c>
      <c r="D276" s="59" t="s">
        <v>1622</v>
      </c>
      <c r="E276" s="59" t="s">
        <v>1505</v>
      </c>
      <c r="F276" s="59" t="s">
        <v>284</v>
      </c>
      <c r="G276" s="59" t="s">
        <v>285</v>
      </c>
      <c r="H276" s="59" t="s">
        <v>309</v>
      </c>
      <c r="I276" s="59" t="s">
        <v>287</v>
      </c>
      <c r="J276" s="59" t="s">
        <v>371</v>
      </c>
      <c r="K276" s="59" t="s">
        <v>294</v>
      </c>
      <c r="L276" s="59" t="s">
        <v>246</v>
      </c>
      <c r="M276" s="59" t="s">
        <v>243</v>
      </c>
      <c r="N276" s="59"/>
      <c r="O276" s="76">
        <v>44610.396932870368</v>
      </c>
      <c r="P276" s="76">
        <v>44621.396898148145</v>
      </c>
      <c r="Q276" s="59" t="s">
        <v>356</v>
      </c>
      <c r="R276" s="59" t="s">
        <v>369</v>
      </c>
      <c r="S276" s="59">
        <v>474053</v>
      </c>
      <c r="T276" s="134">
        <f t="shared" ca="1" si="27"/>
        <v>44613</v>
      </c>
      <c r="U276" s="135">
        <f t="shared" ca="1" si="34"/>
        <v>2</v>
      </c>
      <c r="V276" s="135" t="str">
        <f>VLOOKUP(M276,'Engineer Names'!B:C,2,0)</f>
        <v>HP OSS</v>
      </c>
      <c r="W276" s="134" t="str">
        <f>VLOOKUP(M276,'Engineer Names'!B:E,4,0)</f>
        <v>Pune</v>
      </c>
      <c r="X276" s="134" t="str">
        <f t="shared" ca="1" si="35"/>
        <v xml:space="preserve">8 days, 9 hours, </v>
      </c>
    </row>
    <row r="277" spans="1:24" x14ac:dyDescent="0.35">
      <c r="A277" s="59" t="s">
        <v>1620</v>
      </c>
      <c r="B277" s="59" t="s">
        <v>1505</v>
      </c>
      <c r="C277" s="59" t="s">
        <v>1623</v>
      </c>
      <c r="D277" s="59" t="s">
        <v>1622</v>
      </c>
      <c r="E277" s="59" t="s">
        <v>1505</v>
      </c>
      <c r="F277" s="59" t="s">
        <v>284</v>
      </c>
      <c r="G277" s="59" t="s">
        <v>285</v>
      </c>
      <c r="H277" s="59" t="s">
        <v>309</v>
      </c>
      <c r="I277" s="59" t="s">
        <v>289</v>
      </c>
      <c r="J277" s="59" t="s">
        <v>371</v>
      </c>
      <c r="K277" s="59" t="s">
        <v>294</v>
      </c>
      <c r="L277" s="59" t="s">
        <v>246</v>
      </c>
      <c r="M277" s="59" t="s">
        <v>243</v>
      </c>
      <c r="N277" s="59"/>
      <c r="O277" s="76">
        <v>44610.396932870368</v>
      </c>
      <c r="P277" s="76">
        <v>44621.396898148145</v>
      </c>
      <c r="Q277" s="59" t="s">
        <v>356</v>
      </c>
      <c r="R277" s="59" t="s">
        <v>369</v>
      </c>
      <c r="S277" s="59">
        <v>474053</v>
      </c>
      <c r="T277" s="134">
        <f t="shared" ca="1" si="27"/>
        <v>44613</v>
      </c>
      <c r="U277" s="135">
        <f t="shared" ca="1" si="34"/>
        <v>2</v>
      </c>
      <c r="V277" s="135" t="str">
        <f>VLOOKUP(M277,'Engineer Names'!B:C,2,0)</f>
        <v>HP OSS</v>
      </c>
      <c r="W277" s="134" t="str">
        <f>VLOOKUP(M277,'Engineer Names'!B:E,4,0)</f>
        <v>Pune</v>
      </c>
      <c r="X277" s="134" t="str">
        <f t="shared" ca="1" si="35"/>
        <v xml:space="preserve">8 days, 9 hours, </v>
      </c>
    </row>
    <row r="278" spans="1:24" x14ac:dyDescent="0.35">
      <c r="A278" s="59" t="s">
        <v>1624</v>
      </c>
      <c r="B278" s="59" t="s">
        <v>551</v>
      </c>
      <c r="C278" s="59" t="s">
        <v>1625</v>
      </c>
      <c r="D278" s="59" t="s">
        <v>1626</v>
      </c>
      <c r="E278" s="59" t="s">
        <v>551</v>
      </c>
      <c r="F278" s="59" t="s">
        <v>277</v>
      </c>
      <c r="G278" s="59" t="s">
        <v>300</v>
      </c>
      <c r="H278" s="59" t="s">
        <v>301</v>
      </c>
      <c r="I278" s="59" t="s">
        <v>301</v>
      </c>
      <c r="J278" s="59" t="s">
        <v>368</v>
      </c>
      <c r="K278" s="59" t="s">
        <v>272</v>
      </c>
      <c r="L278" s="59"/>
      <c r="M278" s="59"/>
      <c r="N278" s="59"/>
      <c r="O278" s="76">
        <v>44610.402349537035</v>
      </c>
      <c r="P278" s="76">
        <v>44623.402314814812</v>
      </c>
      <c r="Q278" s="59" t="s">
        <v>263</v>
      </c>
      <c r="R278" s="59" t="s">
        <v>369</v>
      </c>
      <c r="S278" s="59">
        <v>470770</v>
      </c>
      <c r="T278" s="134">
        <f t="shared" ca="1" si="27"/>
        <v>44613</v>
      </c>
      <c r="U278" s="135">
        <f t="shared" ca="1" si="34"/>
        <v>2</v>
      </c>
      <c r="V278" s="135" t="e">
        <f>VLOOKUP(M278,'Engineer Names'!B:C,2,0)</f>
        <v>#N/A</v>
      </c>
      <c r="W278" s="134" t="e">
        <f>VLOOKUP(M278,'Engineer Names'!B:E,4,0)</f>
        <v>#N/A</v>
      </c>
      <c r="X278" s="134" t="str">
        <f t="shared" ca="1" si="35"/>
        <v xml:space="preserve">10 days, 9 hours, </v>
      </c>
    </row>
    <row r="279" spans="1:24" x14ac:dyDescent="0.35">
      <c r="A279" s="59" t="s">
        <v>1627</v>
      </c>
      <c r="B279" s="59" t="s">
        <v>1628</v>
      </c>
      <c r="C279" s="59" t="s">
        <v>1629</v>
      </c>
      <c r="D279" s="59" t="s">
        <v>1630</v>
      </c>
      <c r="E279" s="59" t="s">
        <v>1628</v>
      </c>
      <c r="F279" s="59" t="s">
        <v>284</v>
      </c>
      <c r="G279" s="59" t="s">
        <v>285</v>
      </c>
      <c r="H279" s="59" t="s">
        <v>309</v>
      </c>
      <c r="I279" s="59" t="s">
        <v>287</v>
      </c>
      <c r="J279" s="59" t="s">
        <v>371</v>
      </c>
      <c r="K279" s="59" t="s">
        <v>294</v>
      </c>
      <c r="L279" s="59" t="s">
        <v>229</v>
      </c>
      <c r="M279" s="59" t="s">
        <v>230</v>
      </c>
      <c r="N279" s="59"/>
      <c r="O279" s="76">
        <v>44610.40384259259</v>
      </c>
      <c r="P279" s="76">
        <v>44621.403796296298</v>
      </c>
      <c r="Q279" s="59" t="s">
        <v>263</v>
      </c>
      <c r="R279" s="59" t="s">
        <v>369</v>
      </c>
      <c r="S279" s="59">
        <v>470770</v>
      </c>
      <c r="T279" s="134">
        <f t="shared" ref="T279:T335" ca="1" si="36">TODAY()</f>
        <v>44613</v>
      </c>
      <c r="U279" s="135">
        <f t="shared" ca="1" si="34"/>
        <v>2</v>
      </c>
      <c r="V279" s="135" t="str">
        <f>VLOOKUP(M279,'Engineer Names'!B:C,2,0)</f>
        <v>HP OSS</v>
      </c>
      <c r="W279" s="134" t="str">
        <f>VLOOKUP(M279,'Engineer Names'!B:E,4,0)</f>
        <v>PIC, Bengaluru</v>
      </c>
      <c r="X279" s="134" t="str">
        <f t="shared" ca="1" si="35"/>
        <v xml:space="preserve">8 days, 9 hours, </v>
      </c>
    </row>
    <row r="280" spans="1:24" x14ac:dyDescent="0.35">
      <c r="A280" s="59" t="s">
        <v>1627</v>
      </c>
      <c r="B280" s="59" t="s">
        <v>1628</v>
      </c>
      <c r="C280" s="59" t="s">
        <v>1631</v>
      </c>
      <c r="D280" s="59" t="s">
        <v>1630</v>
      </c>
      <c r="E280" s="59" t="s">
        <v>1628</v>
      </c>
      <c r="F280" s="59" t="s">
        <v>284</v>
      </c>
      <c r="G280" s="59" t="s">
        <v>285</v>
      </c>
      <c r="H280" s="59" t="s">
        <v>309</v>
      </c>
      <c r="I280" s="59" t="s">
        <v>289</v>
      </c>
      <c r="J280" s="59" t="s">
        <v>371</v>
      </c>
      <c r="K280" s="59" t="s">
        <v>294</v>
      </c>
      <c r="L280" s="59" t="s">
        <v>229</v>
      </c>
      <c r="M280" s="59" t="s">
        <v>230</v>
      </c>
      <c r="N280" s="59"/>
      <c r="O280" s="76">
        <v>44610.40384259259</v>
      </c>
      <c r="P280" s="76">
        <v>44621.403796296298</v>
      </c>
      <c r="Q280" s="59" t="s">
        <v>263</v>
      </c>
      <c r="R280" s="59" t="s">
        <v>369</v>
      </c>
      <c r="S280" s="59">
        <v>470770</v>
      </c>
      <c r="T280" s="134">
        <f t="shared" ca="1" si="36"/>
        <v>44613</v>
      </c>
      <c r="U280" s="135">
        <f t="shared" ca="1" si="34"/>
        <v>2</v>
      </c>
      <c r="V280" s="135" t="str">
        <f>VLOOKUP(M280,'Engineer Names'!B:C,2,0)</f>
        <v>HP OSS</v>
      </c>
      <c r="W280" s="134" t="str">
        <f>VLOOKUP(M280,'Engineer Names'!B:E,4,0)</f>
        <v>PIC, Bengaluru</v>
      </c>
      <c r="X280" s="134" t="str">
        <f t="shared" ca="1" si="35"/>
        <v xml:space="preserve">8 days, 9 hours, </v>
      </c>
    </row>
    <row r="281" spans="1:24" x14ac:dyDescent="0.35">
      <c r="A281" s="59" t="s">
        <v>1632</v>
      </c>
      <c r="B281" s="59" t="s">
        <v>1633</v>
      </c>
      <c r="C281" s="59" t="s">
        <v>1634</v>
      </c>
      <c r="D281" s="59" t="s">
        <v>1635</v>
      </c>
      <c r="E281" s="59" t="s">
        <v>1633</v>
      </c>
      <c r="F281" s="59" t="s">
        <v>277</v>
      </c>
      <c r="G281" s="59" t="s">
        <v>306</v>
      </c>
      <c r="H281" s="59" t="s">
        <v>307</v>
      </c>
      <c r="I281" s="59" t="s">
        <v>307</v>
      </c>
      <c r="J281" s="59" t="s">
        <v>371</v>
      </c>
      <c r="K281" s="59" t="s">
        <v>303</v>
      </c>
      <c r="L281" s="59" t="s">
        <v>279</v>
      </c>
      <c r="M281" s="59" t="s">
        <v>65</v>
      </c>
      <c r="N281" s="59"/>
      <c r="O281" s="76">
        <v>44610.408576388887</v>
      </c>
      <c r="P281" s="76">
        <v>44623.408553240741</v>
      </c>
      <c r="Q281" s="59" t="s">
        <v>263</v>
      </c>
      <c r="R281" s="59" t="s">
        <v>369</v>
      </c>
      <c r="S281" s="59">
        <v>470770</v>
      </c>
      <c r="T281" s="134">
        <f t="shared" ca="1" si="36"/>
        <v>44613</v>
      </c>
      <c r="U281" s="135">
        <f t="shared" ca="1" si="34"/>
        <v>2</v>
      </c>
      <c r="V281" s="135" t="str">
        <f>VLOOKUP(M281,'Engineer Names'!B:C,2,0)</f>
        <v>IT4R&amp;D &amp; TSR&amp;D</v>
      </c>
      <c r="W281" s="134" t="str">
        <f>VLOOKUP(M281,'Engineer Names'!B:E,4,0)</f>
        <v>PIC, Bengaluru</v>
      </c>
      <c r="X281" s="134" t="str">
        <f t="shared" ca="1" si="35"/>
        <v xml:space="preserve">10 days, 9 hours, </v>
      </c>
    </row>
    <row r="282" spans="1:24" x14ac:dyDescent="0.35">
      <c r="A282" s="59" t="s">
        <v>1636</v>
      </c>
      <c r="B282" s="59" t="s">
        <v>1637</v>
      </c>
      <c r="C282" s="59" t="s">
        <v>1638</v>
      </c>
      <c r="D282" s="59" t="s">
        <v>1639</v>
      </c>
      <c r="E282" s="59" t="s">
        <v>1637</v>
      </c>
      <c r="F282" s="59" t="s">
        <v>277</v>
      </c>
      <c r="G282" s="59" t="s">
        <v>306</v>
      </c>
      <c r="H282" s="59" t="s">
        <v>307</v>
      </c>
      <c r="I282" s="59" t="s">
        <v>307</v>
      </c>
      <c r="J282" s="59" t="s">
        <v>368</v>
      </c>
      <c r="K282" s="59" t="s">
        <v>303</v>
      </c>
      <c r="L282" s="59" t="s">
        <v>39</v>
      </c>
      <c r="M282" s="59" t="s">
        <v>358</v>
      </c>
      <c r="N282" s="59"/>
      <c r="O282" s="76">
        <v>44610.417627314811</v>
      </c>
      <c r="P282" s="76">
        <v>44623.417615740742</v>
      </c>
      <c r="Q282" s="59" t="s">
        <v>263</v>
      </c>
      <c r="R282" s="59" t="s">
        <v>369</v>
      </c>
      <c r="S282" s="59">
        <v>470770</v>
      </c>
      <c r="T282" s="134">
        <f t="shared" ca="1" si="36"/>
        <v>44613</v>
      </c>
      <c r="U282" s="135">
        <f t="shared" ca="1" si="34"/>
        <v>2</v>
      </c>
      <c r="V282" s="135" t="str">
        <f>VLOOKUP(M282,'Engineer Names'!B:C,2,0)</f>
        <v>IT4R&amp;D &amp; TSR&amp;D</v>
      </c>
      <c r="W282" s="134" t="str">
        <f>VLOOKUP(M282,'Engineer Names'!B:E,4,0)</f>
        <v>PIC, Bengaluru</v>
      </c>
      <c r="X282" s="134" t="str">
        <f t="shared" ca="1" si="35"/>
        <v xml:space="preserve">10 days, 10 hours, </v>
      </c>
    </row>
    <row r="283" spans="1:24" x14ac:dyDescent="0.35">
      <c r="A283" s="59" t="s">
        <v>1640</v>
      </c>
      <c r="B283" s="59" t="s">
        <v>1641</v>
      </c>
      <c r="C283" s="59" t="s">
        <v>1642</v>
      </c>
      <c r="D283" s="59" t="s">
        <v>1643</v>
      </c>
      <c r="E283" s="59" t="s">
        <v>1641</v>
      </c>
      <c r="F283" s="59" t="s">
        <v>256</v>
      </c>
      <c r="G283" s="59" t="s">
        <v>297</v>
      </c>
      <c r="H283" s="59" t="s">
        <v>318</v>
      </c>
      <c r="I283" s="59" t="s">
        <v>319</v>
      </c>
      <c r="J283" s="59" t="s">
        <v>368</v>
      </c>
      <c r="K283" s="59" t="s">
        <v>303</v>
      </c>
      <c r="L283" s="59"/>
      <c r="M283" s="59"/>
      <c r="N283" s="59"/>
      <c r="O283" s="76">
        <v>44610.418969907405</v>
      </c>
      <c r="P283" s="76">
        <v>44630.585613425923</v>
      </c>
      <c r="Q283" s="59" t="s">
        <v>263</v>
      </c>
      <c r="R283" s="59" t="s">
        <v>369</v>
      </c>
      <c r="S283" s="59">
        <v>470770</v>
      </c>
      <c r="T283" s="134">
        <f t="shared" ca="1" si="36"/>
        <v>44613</v>
      </c>
      <c r="U283" s="135">
        <f t="shared" ca="1" si="34"/>
        <v>2</v>
      </c>
      <c r="V283" s="135" t="e">
        <f>VLOOKUP(M283,'Engineer Names'!B:C,2,0)</f>
        <v>#N/A</v>
      </c>
      <c r="W283" s="134" t="e">
        <f>VLOOKUP(M283,'Engineer Names'!B:E,4,0)</f>
        <v>#N/A</v>
      </c>
      <c r="X283" s="134" t="str">
        <f t="shared" ca="1" si="35"/>
        <v xml:space="preserve">17 days, 14 hours, </v>
      </c>
    </row>
    <row r="284" spans="1:24" x14ac:dyDescent="0.35">
      <c r="A284" s="59" t="s">
        <v>1644</v>
      </c>
      <c r="B284" s="59" t="s">
        <v>1645</v>
      </c>
      <c r="C284" s="59" t="s">
        <v>1646</v>
      </c>
      <c r="D284" s="59" t="s">
        <v>1647</v>
      </c>
      <c r="E284" s="59" t="s">
        <v>1645</v>
      </c>
      <c r="F284" s="59" t="s">
        <v>277</v>
      </c>
      <c r="G284" s="59" t="s">
        <v>306</v>
      </c>
      <c r="H284" s="59" t="s">
        <v>307</v>
      </c>
      <c r="I284" s="59" t="s">
        <v>307</v>
      </c>
      <c r="J284" s="59" t="s">
        <v>371</v>
      </c>
      <c r="K284" s="59" t="s">
        <v>303</v>
      </c>
      <c r="L284" s="59" t="s">
        <v>1324</v>
      </c>
      <c r="M284" s="59" t="s">
        <v>1325</v>
      </c>
      <c r="N284" s="59"/>
      <c r="O284" s="76">
        <v>44610.419583333336</v>
      </c>
      <c r="P284" s="76">
        <v>44623.419560185182</v>
      </c>
      <c r="Q284" s="59" t="s">
        <v>263</v>
      </c>
      <c r="R284" s="59" t="s">
        <v>369</v>
      </c>
      <c r="S284" s="59">
        <v>470770</v>
      </c>
      <c r="T284" s="134">
        <f t="shared" ca="1" si="36"/>
        <v>44613</v>
      </c>
      <c r="U284" s="135">
        <f t="shared" ca="1" si="34"/>
        <v>2</v>
      </c>
      <c r="V284" s="135" t="e">
        <f>VLOOKUP(M284,'Engineer Names'!B:C,2,0)</f>
        <v>#N/A</v>
      </c>
      <c r="W284" s="134" t="e">
        <f>VLOOKUP(M284,'Engineer Names'!B:E,4,0)</f>
        <v>#N/A</v>
      </c>
      <c r="X284" s="134" t="str">
        <f t="shared" ca="1" si="35"/>
        <v xml:space="preserve">10 days, 10 hours, </v>
      </c>
    </row>
    <row r="285" spans="1:24" x14ac:dyDescent="0.35">
      <c r="A285" s="59" t="s">
        <v>1648</v>
      </c>
      <c r="B285" s="59" t="s">
        <v>1649</v>
      </c>
      <c r="C285" s="59" t="s">
        <v>1650</v>
      </c>
      <c r="D285" s="59" t="s">
        <v>1651</v>
      </c>
      <c r="E285" s="59" t="s">
        <v>1178</v>
      </c>
      <c r="F285" s="59" t="s">
        <v>256</v>
      </c>
      <c r="G285" s="59" t="s">
        <v>297</v>
      </c>
      <c r="H285" s="59" t="s">
        <v>329</v>
      </c>
      <c r="I285" s="59" t="s">
        <v>330</v>
      </c>
      <c r="J285" s="59" t="s">
        <v>368</v>
      </c>
      <c r="K285" s="59" t="s">
        <v>294</v>
      </c>
      <c r="L285" s="59"/>
      <c r="M285" s="59"/>
      <c r="N285" s="59"/>
      <c r="O285" s="76">
        <v>44610.426620370374</v>
      </c>
      <c r="P285" s="76">
        <v>44617.42659722222</v>
      </c>
      <c r="Q285" s="59" t="s">
        <v>263</v>
      </c>
      <c r="R285" s="59" t="s">
        <v>369</v>
      </c>
      <c r="S285" s="59">
        <v>470770</v>
      </c>
      <c r="T285" s="134">
        <f t="shared" ca="1" si="36"/>
        <v>44613</v>
      </c>
      <c r="U285" s="135">
        <f t="shared" ca="1" si="34"/>
        <v>2</v>
      </c>
      <c r="V285" s="135" t="e">
        <f>VLOOKUP(M285,'Engineer Names'!B:C,2,0)</f>
        <v>#N/A</v>
      </c>
      <c r="W285" s="134" t="e">
        <f>VLOOKUP(M285,'Engineer Names'!B:E,4,0)</f>
        <v>#N/A</v>
      </c>
      <c r="X285" s="134" t="str">
        <f t="shared" ca="1" si="35"/>
        <v xml:space="preserve">4 days, 10 hours, </v>
      </c>
    </row>
    <row r="286" spans="1:24" x14ac:dyDescent="0.35">
      <c r="A286" s="59" t="s">
        <v>1652</v>
      </c>
      <c r="B286" s="59" t="s">
        <v>1653</v>
      </c>
      <c r="C286" s="59" t="s">
        <v>1654</v>
      </c>
      <c r="D286" s="59" t="s">
        <v>1655</v>
      </c>
      <c r="E286" s="59" t="s">
        <v>1653</v>
      </c>
      <c r="F286" s="59" t="s">
        <v>290</v>
      </c>
      <c r="G286" s="59" t="s">
        <v>291</v>
      </c>
      <c r="H286" s="59" t="s">
        <v>292</v>
      </c>
      <c r="I286" s="59" t="s">
        <v>293</v>
      </c>
      <c r="J286" s="59" t="s">
        <v>368</v>
      </c>
      <c r="K286" s="59" t="s">
        <v>294</v>
      </c>
      <c r="L286" s="59"/>
      <c r="M286" s="59"/>
      <c r="N286" s="59"/>
      <c r="O286" s="76">
        <v>44610.428796296299</v>
      </c>
      <c r="P286" s="76">
        <v>44621.428749999999</v>
      </c>
      <c r="Q286" s="59" t="s">
        <v>263</v>
      </c>
      <c r="R286" s="59" t="s">
        <v>369</v>
      </c>
      <c r="S286" s="59">
        <v>470770</v>
      </c>
      <c r="T286" s="134">
        <f t="shared" ca="1" si="36"/>
        <v>44613</v>
      </c>
      <c r="U286" s="135">
        <f t="shared" ca="1" si="34"/>
        <v>2</v>
      </c>
      <c r="V286" s="135" t="e">
        <f>VLOOKUP(M286,'Engineer Names'!B:C,2,0)</f>
        <v>#N/A</v>
      </c>
      <c r="W286" s="134" t="e">
        <f>VLOOKUP(M286,'Engineer Names'!B:E,4,0)</f>
        <v>#N/A</v>
      </c>
      <c r="X286" s="134" t="str">
        <f t="shared" ca="1" si="35"/>
        <v xml:space="preserve">8 days, 10 hours, </v>
      </c>
    </row>
    <row r="287" spans="1:24" x14ac:dyDescent="0.35">
      <c r="A287" s="59" t="s">
        <v>1656</v>
      </c>
      <c r="B287" s="59" t="s">
        <v>1657</v>
      </c>
      <c r="C287" s="59" t="s">
        <v>1658</v>
      </c>
      <c r="D287" s="59" t="s">
        <v>1659</v>
      </c>
      <c r="E287" s="59" t="s">
        <v>1657</v>
      </c>
      <c r="F287" s="59" t="s">
        <v>284</v>
      </c>
      <c r="G287" s="59" t="s">
        <v>285</v>
      </c>
      <c r="H287" s="59" t="s">
        <v>309</v>
      </c>
      <c r="I287" s="59" t="s">
        <v>287</v>
      </c>
      <c r="J287" s="59" t="s">
        <v>368</v>
      </c>
      <c r="K287" s="59" t="s">
        <v>294</v>
      </c>
      <c r="L287" s="59"/>
      <c r="M287" s="59"/>
      <c r="N287" s="59"/>
      <c r="O287" s="76">
        <v>44610.431493055556</v>
      </c>
      <c r="P287" s="76">
        <v>44621.4299537037</v>
      </c>
      <c r="Q287" s="59" t="s">
        <v>263</v>
      </c>
      <c r="R287" s="59" t="s">
        <v>369</v>
      </c>
      <c r="S287" s="59">
        <v>470770</v>
      </c>
      <c r="T287" s="134">
        <f t="shared" ca="1" si="36"/>
        <v>44613</v>
      </c>
      <c r="U287" s="135">
        <f t="shared" ca="1" si="34"/>
        <v>2</v>
      </c>
      <c r="V287" s="135" t="e">
        <f>VLOOKUP(M287,'Engineer Names'!B:C,2,0)</f>
        <v>#N/A</v>
      </c>
      <c r="W287" s="134" t="e">
        <f>VLOOKUP(M287,'Engineer Names'!B:E,4,0)</f>
        <v>#N/A</v>
      </c>
      <c r="X287" s="134" t="str">
        <f t="shared" ca="1" si="35"/>
        <v xml:space="preserve">8 days, 10 hours, </v>
      </c>
    </row>
    <row r="288" spans="1:24" x14ac:dyDescent="0.35">
      <c r="A288" s="59" t="s">
        <v>1656</v>
      </c>
      <c r="B288" s="59" t="s">
        <v>1657</v>
      </c>
      <c r="C288" s="59" t="s">
        <v>1660</v>
      </c>
      <c r="D288" s="59" t="s">
        <v>1659</v>
      </c>
      <c r="E288" s="59" t="s">
        <v>1657</v>
      </c>
      <c r="F288" s="59" t="s">
        <v>284</v>
      </c>
      <c r="G288" s="59" t="s">
        <v>285</v>
      </c>
      <c r="H288" s="59" t="s">
        <v>309</v>
      </c>
      <c r="I288" s="59" t="s">
        <v>289</v>
      </c>
      <c r="J288" s="59" t="s">
        <v>368</v>
      </c>
      <c r="K288" s="59" t="s">
        <v>294</v>
      </c>
      <c r="L288" s="59"/>
      <c r="M288" s="59"/>
      <c r="N288" s="59"/>
      <c r="O288" s="76">
        <v>44610.431493055556</v>
      </c>
      <c r="P288" s="76">
        <v>44621.4299537037</v>
      </c>
      <c r="Q288" s="59" t="s">
        <v>263</v>
      </c>
      <c r="R288" s="59" t="s">
        <v>369</v>
      </c>
      <c r="S288" s="59">
        <v>470770</v>
      </c>
      <c r="T288" s="134">
        <f t="shared" ca="1" si="36"/>
        <v>44613</v>
      </c>
      <c r="U288" s="135">
        <f t="shared" ca="1" si="34"/>
        <v>2</v>
      </c>
      <c r="V288" s="135" t="e">
        <f>VLOOKUP(M288,'Engineer Names'!B:C,2,0)</f>
        <v>#N/A</v>
      </c>
      <c r="W288" s="134" t="e">
        <f>VLOOKUP(M288,'Engineer Names'!B:E,4,0)</f>
        <v>#N/A</v>
      </c>
      <c r="X288" s="134" t="str">
        <f t="shared" ca="1" si="35"/>
        <v xml:space="preserve">8 days, 10 hours, </v>
      </c>
    </row>
    <row r="289" spans="1:24" x14ac:dyDescent="0.35">
      <c r="A289" s="59" t="s">
        <v>1661</v>
      </c>
      <c r="B289" s="59" t="s">
        <v>1662</v>
      </c>
      <c r="C289" s="59" t="s">
        <v>1663</v>
      </c>
      <c r="D289" s="59" t="s">
        <v>1664</v>
      </c>
      <c r="E289" s="59" t="s">
        <v>1662</v>
      </c>
      <c r="F289" s="59" t="s">
        <v>277</v>
      </c>
      <c r="G289" s="59" t="s">
        <v>306</v>
      </c>
      <c r="H289" s="59" t="s">
        <v>307</v>
      </c>
      <c r="I289" s="59" t="s">
        <v>307</v>
      </c>
      <c r="J289" s="59" t="s">
        <v>368</v>
      </c>
      <c r="K289" s="59" t="s">
        <v>303</v>
      </c>
      <c r="L289" s="59" t="s">
        <v>238</v>
      </c>
      <c r="M289" s="59" t="s">
        <v>236</v>
      </c>
      <c r="N289" s="59"/>
      <c r="O289" s="76">
        <v>44610.439085648148</v>
      </c>
      <c r="P289" s="76">
        <v>44623.439062500001</v>
      </c>
      <c r="Q289" s="59" t="s">
        <v>263</v>
      </c>
      <c r="R289" s="59" t="s">
        <v>369</v>
      </c>
      <c r="S289" s="59">
        <v>470770</v>
      </c>
      <c r="T289" s="134">
        <f t="shared" ca="1" si="36"/>
        <v>44613</v>
      </c>
      <c r="U289" s="135">
        <f t="shared" ca="1" si="34"/>
        <v>2</v>
      </c>
      <c r="V289" s="135" t="str">
        <f>VLOOKUP(M289,'Engineer Names'!B:C,2,0)</f>
        <v>IT4R&amp;D &amp; TSR&amp;D</v>
      </c>
      <c r="W289" s="134" t="str">
        <f>VLOOKUP(M289,'Engineer Names'!B:E,4,0)</f>
        <v>PIC, Bengaluru</v>
      </c>
      <c r="X289" s="134" t="str">
        <f t="shared" ca="1" si="35"/>
        <v xml:space="preserve">10 days, 10 hours, </v>
      </c>
    </row>
    <row r="290" spans="1:24" x14ac:dyDescent="0.35">
      <c r="A290" s="59" t="s">
        <v>1665</v>
      </c>
      <c r="B290" s="59" t="s">
        <v>1633</v>
      </c>
      <c r="C290" s="59" t="s">
        <v>1666</v>
      </c>
      <c r="D290" s="59" t="s">
        <v>1667</v>
      </c>
      <c r="E290" s="59" t="s">
        <v>1633</v>
      </c>
      <c r="F290" s="59" t="s">
        <v>256</v>
      </c>
      <c r="G290" s="59" t="s">
        <v>297</v>
      </c>
      <c r="H290" s="59" t="s">
        <v>298</v>
      </c>
      <c r="I290" s="59" t="s">
        <v>299</v>
      </c>
      <c r="J290" s="59" t="s">
        <v>368</v>
      </c>
      <c r="K290" s="59" t="s">
        <v>294</v>
      </c>
      <c r="L290" s="59"/>
      <c r="M290" s="59"/>
      <c r="N290" s="59"/>
      <c r="O290" s="76">
        <v>44610.443067129629</v>
      </c>
      <c r="P290" s="76">
        <v>44620.568032407406</v>
      </c>
      <c r="Q290" s="59" t="s">
        <v>263</v>
      </c>
      <c r="R290" s="59" t="s">
        <v>369</v>
      </c>
      <c r="S290" s="59">
        <v>470770</v>
      </c>
      <c r="T290" s="134">
        <f t="shared" ca="1" si="36"/>
        <v>44613</v>
      </c>
      <c r="U290" s="135">
        <f t="shared" ca="1" si="34"/>
        <v>2</v>
      </c>
      <c r="V290" s="135" t="e">
        <f>VLOOKUP(M290,'Engineer Names'!B:C,2,0)</f>
        <v>#N/A</v>
      </c>
      <c r="W290" s="134" t="e">
        <f>VLOOKUP(M290,'Engineer Names'!B:E,4,0)</f>
        <v>#N/A</v>
      </c>
      <c r="X290" s="134" t="str">
        <f t="shared" ca="1" si="35"/>
        <v xml:space="preserve">7 days, 13 hours, </v>
      </c>
    </row>
    <row r="291" spans="1:24" x14ac:dyDescent="0.35">
      <c r="A291" s="59" t="s">
        <v>1668</v>
      </c>
      <c r="B291" s="59" t="s">
        <v>1669</v>
      </c>
      <c r="C291" s="59" t="s">
        <v>1670</v>
      </c>
      <c r="D291" s="59" t="s">
        <v>1671</v>
      </c>
      <c r="E291" s="59" t="s">
        <v>1669</v>
      </c>
      <c r="F291" s="59" t="s">
        <v>290</v>
      </c>
      <c r="G291" s="59" t="s">
        <v>291</v>
      </c>
      <c r="H291" s="59" t="s">
        <v>292</v>
      </c>
      <c r="I291" s="59" t="s">
        <v>293</v>
      </c>
      <c r="J291" s="59" t="s">
        <v>368</v>
      </c>
      <c r="K291" s="59" t="s">
        <v>294</v>
      </c>
      <c r="L291" s="59"/>
      <c r="M291" s="59"/>
      <c r="N291" s="59"/>
      <c r="O291" s="76">
        <v>44610.455451388887</v>
      </c>
      <c r="P291" s="76">
        <v>44621.455416666664</v>
      </c>
      <c r="Q291" s="59" t="s">
        <v>357</v>
      </c>
      <c r="R291" s="59" t="s">
        <v>369</v>
      </c>
      <c r="S291" s="59">
        <v>470467</v>
      </c>
      <c r="T291" s="134">
        <f t="shared" ca="1" si="36"/>
        <v>44613</v>
      </c>
      <c r="U291" s="135">
        <f t="shared" ca="1" si="34"/>
        <v>2</v>
      </c>
      <c r="V291" s="135" t="e">
        <f>VLOOKUP(M291,'Engineer Names'!B:C,2,0)</f>
        <v>#N/A</v>
      </c>
      <c r="W291" s="134" t="e">
        <f>VLOOKUP(M291,'Engineer Names'!B:E,4,0)</f>
        <v>#N/A</v>
      </c>
      <c r="X291" s="134" t="str">
        <f t="shared" ca="1" si="35"/>
        <v xml:space="preserve">8 days, 10 hours, </v>
      </c>
    </row>
    <row r="292" spans="1:24" x14ac:dyDescent="0.35">
      <c r="A292" s="59" t="s">
        <v>1672</v>
      </c>
      <c r="B292" s="59" t="s">
        <v>1673</v>
      </c>
      <c r="C292" s="59" t="s">
        <v>1674</v>
      </c>
      <c r="D292" s="59" t="s">
        <v>1675</v>
      </c>
      <c r="E292" s="59" t="s">
        <v>1673</v>
      </c>
      <c r="F292" s="59" t="s">
        <v>290</v>
      </c>
      <c r="G292" s="59" t="s">
        <v>291</v>
      </c>
      <c r="H292" s="59" t="s">
        <v>292</v>
      </c>
      <c r="I292" s="59" t="s">
        <v>293</v>
      </c>
      <c r="J292" s="59" t="s">
        <v>368</v>
      </c>
      <c r="K292" s="59" t="s">
        <v>294</v>
      </c>
      <c r="L292" s="59"/>
      <c r="M292" s="59"/>
      <c r="N292" s="59"/>
      <c r="O292" s="76">
        <v>44610.476944444446</v>
      </c>
      <c r="P292" s="76">
        <v>44627.476886574077</v>
      </c>
      <c r="Q292" s="59" t="s">
        <v>357</v>
      </c>
      <c r="R292" s="59" t="s">
        <v>369</v>
      </c>
      <c r="S292" s="59">
        <v>470016</v>
      </c>
      <c r="T292" s="134">
        <f t="shared" ca="1" si="36"/>
        <v>44613</v>
      </c>
      <c r="U292" s="135">
        <f t="shared" ca="1" si="34"/>
        <v>2</v>
      </c>
      <c r="V292" s="135" t="e">
        <f>VLOOKUP(M292,'Engineer Names'!B:C,2,0)</f>
        <v>#N/A</v>
      </c>
      <c r="W292" s="134" t="e">
        <f>VLOOKUP(M292,'Engineer Names'!B:E,4,0)</f>
        <v>#N/A</v>
      </c>
      <c r="X292" s="134" t="str">
        <f t="shared" ca="1" si="35"/>
        <v xml:space="preserve">14 days, 11 hours, </v>
      </c>
    </row>
    <row r="293" spans="1:24" x14ac:dyDescent="0.35">
      <c r="A293" s="59" t="s">
        <v>1676</v>
      </c>
      <c r="B293" s="59" t="s">
        <v>1677</v>
      </c>
      <c r="C293" s="59" t="s">
        <v>1678</v>
      </c>
      <c r="D293" s="59" t="s">
        <v>1679</v>
      </c>
      <c r="E293" s="59" t="s">
        <v>1677</v>
      </c>
      <c r="F293" s="59" t="s">
        <v>284</v>
      </c>
      <c r="G293" s="59" t="s">
        <v>285</v>
      </c>
      <c r="H293" s="59" t="s">
        <v>302</v>
      </c>
      <c r="I293" s="59" t="s">
        <v>287</v>
      </c>
      <c r="J293" s="59" t="s">
        <v>368</v>
      </c>
      <c r="K293" s="59" t="s">
        <v>294</v>
      </c>
      <c r="L293" s="59"/>
      <c r="M293" s="59"/>
      <c r="N293" s="59"/>
      <c r="O293" s="76">
        <v>44610.48233796296</v>
      </c>
      <c r="P293" s="76">
        <v>44621.482303240744</v>
      </c>
      <c r="Q293" s="59" t="s">
        <v>263</v>
      </c>
      <c r="R293" s="59" t="s">
        <v>369</v>
      </c>
      <c r="S293" s="59">
        <v>470770</v>
      </c>
      <c r="T293" s="134">
        <f t="shared" ca="1" si="36"/>
        <v>44613</v>
      </c>
      <c r="U293" s="135">
        <f t="shared" ca="1" si="34"/>
        <v>2</v>
      </c>
      <c r="V293" s="135" t="e">
        <f>VLOOKUP(M293,'Engineer Names'!B:C,2,0)</f>
        <v>#N/A</v>
      </c>
      <c r="W293" s="134" t="e">
        <f>VLOOKUP(M293,'Engineer Names'!B:E,4,0)</f>
        <v>#N/A</v>
      </c>
      <c r="X293" s="134" t="str">
        <f t="shared" ca="1" si="35"/>
        <v xml:space="preserve">8 days, 11 hours, </v>
      </c>
    </row>
    <row r="294" spans="1:24" x14ac:dyDescent="0.35">
      <c r="A294" s="59" t="s">
        <v>1676</v>
      </c>
      <c r="B294" s="59" t="s">
        <v>1677</v>
      </c>
      <c r="C294" s="59" t="s">
        <v>1680</v>
      </c>
      <c r="D294" s="59" t="s">
        <v>1679</v>
      </c>
      <c r="E294" s="59" t="s">
        <v>1677</v>
      </c>
      <c r="F294" s="59" t="s">
        <v>284</v>
      </c>
      <c r="G294" s="59" t="s">
        <v>285</v>
      </c>
      <c r="H294" s="59" t="s">
        <v>302</v>
      </c>
      <c r="I294" s="59" t="s">
        <v>289</v>
      </c>
      <c r="J294" s="59" t="s">
        <v>368</v>
      </c>
      <c r="K294" s="59" t="s">
        <v>303</v>
      </c>
      <c r="L294" s="59"/>
      <c r="M294" s="59"/>
      <c r="N294" s="59"/>
      <c r="O294" s="76">
        <v>44610.482349537036</v>
      </c>
      <c r="P294" s="76">
        <v>44621.482303240744</v>
      </c>
      <c r="Q294" s="59" t="s">
        <v>263</v>
      </c>
      <c r="R294" s="59" t="s">
        <v>369</v>
      </c>
      <c r="S294" s="59">
        <v>470770</v>
      </c>
      <c r="T294" s="134">
        <f t="shared" ca="1" si="36"/>
        <v>44613</v>
      </c>
      <c r="U294" s="135">
        <f t="shared" ca="1" si="34"/>
        <v>2</v>
      </c>
      <c r="V294" s="135" t="e">
        <f>VLOOKUP(M294,'Engineer Names'!B:C,2,0)</f>
        <v>#N/A</v>
      </c>
      <c r="W294" s="134" t="e">
        <f>VLOOKUP(M294,'Engineer Names'!B:E,4,0)</f>
        <v>#N/A</v>
      </c>
      <c r="X294" s="134" t="str">
        <f t="shared" ca="1" si="35"/>
        <v xml:space="preserve">8 days, 11 hours, </v>
      </c>
    </row>
    <row r="295" spans="1:24" x14ac:dyDescent="0.35">
      <c r="A295" s="59" t="s">
        <v>1681</v>
      </c>
      <c r="B295" s="59" t="s">
        <v>1064</v>
      </c>
      <c r="C295" s="59" t="s">
        <v>1682</v>
      </c>
      <c r="D295" s="59" t="s">
        <v>1683</v>
      </c>
      <c r="E295" s="59" t="s">
        <v>1064</v>
      </c>
      <c r="F295" s="59" t="s">
        <v>284</v>
      </c>
      <c r="G295" s="59" t="s">
        <v>285</v>
      </c>
      <c r="H295" s="59" t="s">
        <v>302</v>
      </c>
      <c r="I295" s="59" t="s">
        <v>287</v>
      </c>
      <c r="J295" s="59" t="s">
        <v>368</v>
      </c>
      <c r="K295" s="59" t="s">
        <v>294</v>
      </c>
      <c r="L295" s="59"/>
      <c r="M295" s="59"/>
      <c r="N295" s="59"/>
      <c r="O295" s="76">
        <v>44610.499745370369</v>
      </c>
      <c r="P295" s="76">
        <v>44621.498900462961</v>
      </c>
      <c r="Q295" s="59" t="s">
        <v>263</v>
      </c>
      <c r="R295" s="59" t="s">
        <v>369</v>
      </c>
      <c r="S295" s="59">
        <v>470770</v>
      </c>
      <c r="T295" s="134">
        <f t="shared" ca="1" si="36"/>
        <v>44613</v>
      </c>
      <c r="U295" s="135">
        <f t="shared" ca="1" si="34"/>
        <v>2</v>
      </c>
      <c r="V295" s="135" t="e">
        <f>VLOOKUP(M295,'Engineer Names'!B:C,2,0)</f>
        <v>#N/A</v>
      </c>
      <c r="W295" s="134" t="e">
        <f>VLOOKUP(M295,'Engineer Names'!B:E,4,0)</f>
        <v>#N/A</v>
      </c>
      <c r="X295" s="134" t="str">
        <f t="shared" ca="1" si="35"/>
        <v xml:space="preserve">8 days, 11 hours, </v>
      </c>
    </row>
    <row r="296" spans="1:24" x14ac:dyDescent="0.35">
      <c r="A296" s="59" t="s">
        <v>1681</v>
      </c>
      <c r="B296" s="59" t="s">
        <v>1064</v>
      </c>
      <c r="C296" s="59" t="s">
        <v>1684</v>
      </c>
      <c r="D296" s="59" t="s">
        <v>1683</v>
      </c>
      <c r="E296" s="59" t="s">
        <v>1064</v>
      </c>
      <c r="F296" s="59" t="s">
        <v>284</v>
      </c>
      <c r="G296" s="59" t="s">
        <v>285</v>
      </c>
      <c r="H296" s="59" t="s">
        <v>302</v>
      </c>
      <c r="I296" s="59" t="s">
        <v>289</v>
      </c>
      <c r="J296" s="59" t="s">
        <v>368</v>
      </c>
      <c r="K296" s="59" t="s">
        <v>303</v>
      </c>
      <c r="L296" s="59"/>
      <c r="M296" s="59"/>
      <c r="N296" s="59"/>
      <c r="O296" s="76">
        <v>44610.499745370369</v>
      </c>
      <c r="P296" s="76">
        <v>44621.498900462961</v>
      </c>
      <c r="Q296" s="59" t="s">
        <v>263</v>
      </c>
      <c r="R296" s="59" t="s">
        <v>369</v>
      </c>
      <c r="S296" s="59">
        <v>470770</v>
      </c>
      <c r="T296" s="134">
        <f t="shared" ca="1" si="36"/>
        <v>44613</v>
      </c>
      <c r="U296" s="135">
        <f t="shared" ca="1" si="34"/>
        <v>2</v>
      </c>
      <c r="V296" s="135" t="e">
        <f>VLOOKUP(M296,'Engineer Names'!B:C,2,0)</f>
        <v>#N/A</v>
      </c>
      <c r="W296" s="134" t="e">
        <f>VLOOKUP(M296,'Engineer Names'!B:E,4,0)</f>
        <v>#N/A</v>
      </c>
      <c r="X296" s="134" t="str">
        <f t="shared" ca="1" si="35"/>
        <v xml:space="preserve">8 days, 11 hours, </v>
      </c>
    </row>
    <row r="297" spans="1:24" x14ac:dyDescent="0.35">
      <c r="A297" s="59" t="s">
        <v>1685</v>
      </c>
      <c r="B297" s="59" t="s">
        <v>542</v>
      </c>
      <c r="C297" s="59" t="s">
        <v>1686</v>
      </c>
      <c r="D297" s="59" t="s">
        <v>1687</v>
      </c>
      <c r="E297" s="59" t="s">
        <v>542</v>
      </c>
      <c r="F297" s="59" t="s">
        <v>284</v>
      </c>
      <c r="G297" s="59" t="s">
        <v>285</v>
      </c>
      <c r="H297" s="59" t="s">
        <v>302</v>
      </c>
      <c r="I297" s="59" t="s">
        <v>287</v>
      </c>
      <c r="J297" s="59" t="s">
        <v>368</v>
      </c>
      <c r="K297" s="59" t="s">
        <v>294</v>
      </c>
      <c r="L297" s="59"/>
      <c r="M297" s="59"/>
      <c r="N297" s="59"/>
      <c r="O297" s="76">
        <v>44610.504687499997</v>
      </c>
      <c r="P297" s="76">
        <v>44621.503993055558</v>
      </c>
      <c r="Q297" s="59" t="s">
        <v>263</v>
      </c>
      <c r="R297" s="59" t="s">
        <v>369</v>
      </c>
      <c r="S297" s="59">
        <v>470770</v>
      </c>
      <c r="T297" s="134">
        <f t="shared" ca="1" si="36"/>
        <v>44613</v>
      </c>
      <c r="U297" s="135">
        <f t="shared" ca="1" si="34"/>
        <v>2</v>
      </c>
      <c r="V297" s="135" t="e">
        <f>VLOOKUP(M297,'Engineer Names'!B:C,2,0)</f>
        <v>#N/A</v>
      </c>
      <c r="W297" s="134" t="e">
        <f>VLOOKUP(M297,'Engineer Names'!B:E,4,0)</f>
        <v>#N/A</v>
      </c>
      <c r="X297" s="134" t="str">
        <f t="shared" ca="1" si="35"/>
        <v xml:space="preserve">8 days, 12 hours, </v>
      </c>
    </row>
    <row r="298" spans="1:24" x14ac:dyDescent="0.35">
      <c r="A298" s="59" t="s">
        <v>1685</v>
      </c>
      <c r="B298" s="59" t="s">
        <v>542</v>
      </c>
      <c r="C298" s="59" t="s">
        <v>1688</v>
      </c>
      <c r="D298" s="59" t="s">
        <v>1687</v>
      </c>
      <c r="E298" s="59" t="s">
        <v>542</v>
      </c>
      <c r="F298" s="59" t="s">
        <v>284</v>
      </c>
      <c r="G298" s="59" t="s">
        <v>285</v>
      </c>
      <c r="H298" s="59" t="s">
        <v>302</v>
      </c>
      <c r="I298" s="59" t="s">
        <v>289</v>
      </c>
      <c r="J298" s="59" t="s">
        <v>368</v>
      </c>
      <c r="K298" s="59" t="s">
        <v>303</v>
      </c>
      <c r="L298" s="59"/>
      <c r="M298" s="59"/>
      <c r="N298" s="59"/>
      <c r="O298" s="76">
        <v>44610.504687499997</v>
      </c>
      <c r="P298" s="76">
        <v>44621.503993055558</v>
      </c>
      <c r="Q298" s="59" t="s">
        <v>263</v>
      </c>
      <c r="R298" s="59" t="s">
        <v>369</v>
      </c>
      <c r="S298" s="59">
        <v>470770</v>
      </c>
      <c r="T298" s="134">
        <f t="shared" ca="1" si="36"/>
        <v>44613</v>
      </c>
      <c r="U298" s="135">
        <f t="shared" ca="1" si="34"/>
        <v>2</v>
      </c>
      <c r="V298" s="135" t="e">
        <f>VLOOKUP(M298,'Engineer Names'!B:C,2,0)</f>
        <v>#N/A</v>
      </c>
      <c r="W298" s="134" t="e">
        <f>VLOOKUP(M298,'Engineer Names'!B:E,4,0)</f>
        <v>#N/A</v>
      </c>
      <c r="X298" s="134" t="str">
        <f t="shared" ca="1" si="35"/>
        <v xml:space="preserve">8 days, 12 hours, </v>
      </c>
    </row>
    <row r="299" spans="1:24" x14ac:dyDescent="0.35">
      <c r="A299" s="59" t="s">
        <v>1689</v>
      </c>
      <c r="B299" s="59" t="s">
        <v>409</v>
      </c>
      <c r="C299" s="59" t="s">
        <v>1690</v>
      </c>
      <c r="D299" s="59" t="s">
        <v>1691</v>
      </c>
      <c r="E299" s="59" t="s">
        <v>409</v>
      </c>
      <c r="F299" s="59" t="s">
        <v>290</v>
      </c>
      <c r="G299" s="59" t="s">
        <v>291</v>
      </c>
      <c r="H299" s="59" t="s">
        <v>292</v>
      </c>
      <c r="I299" s="59" t="s">
        <v>293</v>
      </c>
      <c r="J299" s="59" t="s">
        <v>368</v>
      </c>
      <c r="K299" s="59" t="s">
        <v>294</v>
      </c>
      <c r="L299" s="59"/>
      <c r="M299" s="59"/>
      <c r="N299" s="59"/>
      <c r="O299" s="76">
        <v>44610.510277777779</v>
      </c>
      <c r="P299" s="76">
        <v>44621.510243055556</v>
      </c>
      <c r="Q299" s="59" t="s">
        <v>263</v>
      </c>
      <c r="R299" s="59" t="s">
        <v>369</v>
      </c>
      <c r="S299" s="59">
        <v>470770</v>
      </c>
      <c r="T299" s="134">
        <f t="shared" ca="1" si="36"/>
        <v>44613</v>
      </c>
      <c r="U299" s="135">
        <f t="shared" ca="1" si="34"/>
        <v>2</v>
      </c>
      <c r="V299" s="135" t="e">
        <f>VLOOKUP(M299,'Engineer Names'!B:C,2,0)</f>
        <v>#N/A</v>
      </c>
      <c r="W299" s="134" t="e">
        <f>VLOOKUP(M299,'Engineer Names'!B:E,4,0)</f>
        <v>#N/A</v>
      </c>
      <c r="X299" s="134" t="str">
        <f t="shared" ca="1" si="35"/>
        <v xml:space="preserve">8 days, 12 hours, </v>
      </c>
    </row>
    <row r="300" spans="1:24" x14ac:dyDescent="0.35">
      <c r="A300" s="59" t="s">
        <v>1692</v>
      </c>
      <c r="B300" s="59" t="s">
        <v>1633</v>
      </c>
      <c r="C300" s="59" t="s">
        <v>1693</v>
      </c>
      <c r="D300" s="59" t="s">
        <v>1694</v>
      </c>
      <c r="E300" s="59" t="s">
        <v>1633</v>
      </c>
      <c r="F300" s="59" t="s">
        <v>277</v>
      </c>
      <c r="G300" s="59" t="s">
        <v>306</v>
      </c>
      <c r="H300" s="59" t="s">
        <v>307</v>
      </c>
      <c r="I300" s="59" t="s">
        <v>307</v>
      </c>
      <c r="J300" s="59" t="s">
        <v>368</v>
      </c>
      <c r="K300" s="59" t="s">
        <v>303</v>
      </c>
      <c r="L300" s="59"/>
      <c r="M300" s="59"/>
      <c r="N300" s="59"/>
      <c r="O300" s="76">
        <v>44610.521365740744</v>
      </c>
      <c r="P300" s="76">
        <v>44623.52134259259</v>
      </c>
      <c r="Q300" s="59" t="s">
        <v>263</v>
      </c>
      <c r="R300" s="59" t="s">
        <v>369</v>
      </c>
      <c r="S300" s="59">
        <v>470770</v>
      </c>
      <c r="T300" s="134">
        <f t="shared" ca="1" si="36"/>
        <v>44613</v>
      </c>
      <c r="U300" s="135">
        <f t="shared" ca="1" si="34"/>
        <v>2</v>
      </c>
      <c r="V300" s="135" t="e">
        <f>VLOOKUP(M300,'Engineer Names'!B:C,2,0)</f>
        <v>#N/A</v>
      </c>
      <c r="W300" s="134" t="e">
        <f>VLOOKUP(M300,'Engineer Names'!B:E,4,0)</f>
        <v>#N/A</v>
      </c>
      <c r="X300" s="134" t="str">
        <f t="shared" ca="1" si="35"/>
        <v xml:space="preserve">10 days, 12 hours, </v>
      </c>
    </row>
    <row r="301" spans="1:24" x14ac:dyDescent="0.35">
      <c r="A301" s="59" t="s">
        <v>1695</v>
      </c>
      <c r="B301" s="59" t="s">
        <v>1696</v>
      </c>
      <c r="C301" s="59" t="s">
        <v>1697</v>
      </c>
      <c r="D301" s="59" t="s">
        <v>1698</v>
      </c>
      <c r="E301" s="59" t="s">
        <v>1699</v>
      </c>
      <c r="F301" s="59" t="s">
        <v>284</v>
      </c>
      <c r="G301" s="59" t="s">
        <v>285</v>
      </c>
      <c r="H301" s="59" t="s">
        <v>312</v>
      </c>
      <c r="I301" s="59" t="s">
        <v>313</v>
      </c>
      <c r="J301" s="59" t="s">
        <v>368</v>
      </c>
      <c r="K301" s="59" t="s">
        <v>294</v>
      </c>
      <c r="L301" s="59"/>
      <c r="M301" s="59"/>
      <c r="N301" s="59"/>
      <c r="O301" s="76">
        <v>44610.522013888891</v>
      </c>
      <c r="P301" s="76">
        <v>44631.521990740737</v>
      </c>
      <c r="Q301" s="59"/>
      <c r="R301" s="59"/>
      <c r="S301" s="59">
        <v>470770</v>
      </c>
      <c r="T301" s="134">
        <f t="shared" ca="1" si="36"/>
        <v>44613</v>
      </c>
      <c r="U301" s="135">
        <f t="shared" ca="1" si="34"/>
        <v>2</v>
      </c>
      <c r="V301" s="135" t="e">
        <f>VLOOKUP(M301,'Engineer Names'!B:C,2,0)</f>
        <v>#N/A</v>
      </c>
      <c r="W301" s="134" t="e">
        <f>VLOOKUP(M301,'Engineer Names'!B:E,4,0)</f>
        <v>#N/A</v>
      </c>
      <c r="X301" s="134" t="str">
        <f t="shared" ca="1" si="35"/>
        <v xml:space="preserve">18 days, 12 hours, </v>
      </c>
    </row>
    <row r="302" spans="1:24" x14ac:dyDescent="0.35">
      <c r="A302" s="59" t="s">
        <v>1695</v>
      </c>
      <c r="B302" s="59" t="s">
        <v>1696</v>
      </c>
      <c r="C302" s="59" t="s">
        <v>1700</v>
      </c>
      <c r="D302" s="59" t="s">
        <v>1698</v>
      </c>
      <c r="E302" s="59" t="s">
        <v>1699</v>
      </c>
      <c r="F302" s="59" t="s">
        <v>284</v>
      </c>
      <c r="G302" s="59" t="s">
        <v>285</v>
      </c>
      <c r="H302" s="59" t="s">
        <v>312</v>
      </c>
      <c r="I302" s="59" t="s">
        <v>314</v>
      </c>
      <c r="J302" s="59" t="s">
        <v>368</v>
      </c>
      <c r="K302" s="59" t="s">
        <v>294</v>
      </c>
      <c r="L302" s="59"/>
      <c r="M302" s="59"/>
      <c r="N302" s="59"/>
      <c r="O302" s="76">
        <v>44610.522013888891</v>
      </c>
      <c r="P302" s="76">
        <v>44631.521990740737</v>
      </c>
      <c r="Q302" s="59"/>
      <c r="R302" s="59"/>
      <c r="S302" s="59">
        <v>470770</v>
      </c>
      <c r="T302" s="134">
        <f t="shared" ca="1" si="36"/>
        <v>44613</v>
      </c>
      <c r="U302" s="135">
        <f t="shared" ca="1" si="34"/>
        <v>2</v>
      </c>
      <c r="V302" s="135" t="e">
        <f>VLOOKUP(M302,'Engineer Names'!B:C,2,0)</f>
        <v>#N/A</v>
      </c>
      <c r="W302" s="134" t="e">
        <f>VLOOKUP(M302,'Engineer Names'!B:E,4,0)</f>
        <v>#N/A</v>
      </c>
      <c r="X302" s="134" t="str">
        <f t="shared" ca="1" si="35"/>
        <v xml:space="preserve">18 days, 12 hours, </v>
      </c>
    </row>
    <row r="303" spans="1:24" x14ac:dyDescent="0.35">
      <c r="A303" s="59" t="s">
        <v>1701</v>
      </c>
      <c r="B303" s="59" t="s">
        <v>1702</v>
      </c>
      <c r="C303" s="59" t="s">
        <v>1703</v>
      </c>
      <c r="D303" s="59" t="s">
        <v>1704</v>
      </c>
      <c r="E303" s="59" t="s">
        <v>1702</v>
      </c>
      <c r="F303" s="59" t="s">
        <v>290</v>
      </c>
      <c r="G303" s="59" t="s">
        <v>291</v>
      </c>
      <c r="H303" s="59" t="s">
        <v>292</v>
      </c>
      <c r="I303" s="59" t="s">
        <v>293</v>
      </c>
      <c r="J303" s="59" t="s">
        <v>368</v>
      </c>
      <c r="K303" s="59" t="s">
        <v>294</v>
      </c>
      <c r="L303" s="59"/>
      <c r="M303" s="59"/>
      <c r="N303" s="59"/>
      <c r="O303" s="76">
        <v>44610.523865740739</v>
      </c>
      <c r="P303" s="76">
        <v>44624.523831018516</v>
      </c>
      <c r="Q303" s="59" t="s">
        <v>356</v>
      </c>
      <c r="R303" s="59" t="s">
        <v>369</v>
      </c>
      <c r="S303" s="59">
        <v>474053</v>
      </c>
      <c r="T303" s="134">
        <f t="shared" ca="1" si="36"/>
        <v>44613</v>
      </c>
      <c r="U303" s="135">
        <f t="shared" ca="1" si="34"/>
        <v>2</v>
      </c>
      <c r="V303" s="135" t="e">
        <f>VLOOKUP(M303,'Engineer Names'!B:C,2,0)</f>
        <v>#N/A</v>
      </c>
      <c r="W303" s="134" t="e">
        <f>VLOOKUP(M303,'Engineer Names'!B:E,4,0)</f>
        <v>#N/A</v>
      </c>
      <c r="X303" s="134" t="str">
        <f t="shared" ca="1" si="35"/>
        <v xml:space="preserve">11 days, 12 hours, </v>
      </c>
    </row>
    <row r="304" spans="1:24" x14ac:dyDescent="0.35">
      <c r="A304" s="59" t="s">
        <v>1705</v>
      </c>
      <c r="B304" s="59" t="s">
        <v>1706</v>
      </c>
      <c r="C304" s="59" t="s">
        <v>1707</v>
      </c>
      <c r="D304" s="59" t="s">
        <v>1708</v>
      </c>
      <c r="E304" s="59" t="s">
        <v>1706</v>
      </c>
      <c r="F304" s="59" t="s">
        <v>277</v>
      </c>
      <c r="G304" s="59" t="s">
        <v>306</v>
      </c>
      <c r="H304" s="59" t="s">
        <v>1709</v>
      </c>
      <c r="I304" s="59" t="s">
        <v>1710</v>
      </c>
      <c r="J304" s="59" t="s">
        <v>368</v>
      </c>
      <c r="K304" s="59" t="s">
        <v>272</v>
      </c>
      <c r="L304" s="59"/>
      <c r="M304" s="59"/>
      <c r="N304" s="59"/>
      <c r="O304" s="76">
        <v>44610.525000000001</v>
      </c>
      <c r="P304" s="76">
        <v>44636.467280092591</v>
      </c>
      <c r="Q304" s="59" t="s">
        <v>354</v>
      </c>
      <c r="R304" s="59" t="s">
        <v>369</v>
      </c>
      <c r="S304" s="59">
        <v>473595</v>
      </c>
      <c r="T304" s="134">
        <f t="shared" ca="1" si="36"/>
        <v>44613</v>
      </c>
      <c r="U304" s="135">
        <f t="shared" ca="1" si="34"/>
        <v>2</v>
      </c>
      <c r="V304" s="135" t="e">
        <f>VLOOKUP(M304,'Engineer Names'!B:C,2,0)</f>
        <v>#N/A</v>
      </c>
      <c r="W304" s="134" t="e">
        <f>VLOOKUP(M304,'Engineer Names'!B:E,4,0)</f>
        <v>#N/A</v>
      </c>
      <c r="X304" s="134" t="str">
        <f t="shared" ca="1" si="35"/>
        <v xml:space="preserve">23 days, 11 hours, </v>
      </c>
    </row>
    <row r="305" spans="1:24" x14ac:dyDescent="0.35">
      <c r="A305" s="59" t="s">
        <v>1711</v>
      </c>
      <c r="B305" s="59" t="s">
        <v>1712</v>
      </c>
      <c r="C305" s="59" t="s">
        <v>1713</v>
      </c>
      <c r="D305" s="59" t="s">
        <v>1714</v>
      </c>
      <c r="E305" s="59" t="s">
        <v>1712</v>
      </c>
      <c r="F305" s="59" t="s">
        <v>277</v>
      </c>
      <c r="G305" s="59" t="s">
        <v>300</v>
      </c>
      <c r="H305" s="59" t="s">
        <v>301</v>
      </c>
      <c r="I305" s="59" t="s">
        <v>301</v>
      </c>
      <c r="J305" s="59" t="s">
        <v>368</v>
      </c>
      <c r="K305" s="59" t="s">
        <v>272</v>
      </c>
      <c r="L305" s="59"/>
      <c r="M305" s="59"/>
      <c r="N305" s="59"/>
      <c r="O305" s="76">
        <v>44610.525636574072</v>
      </c>
      <c r="P305" s="76">
        <v>44623.525613425925</v>
      </c>
      <c r="Q305" s="59" t="s">
        <v>263</v>
      </c>
      <c r="R305" s="59" t="s">
        <v>369</v>
      </c>
      <c r="S305" s="59">
        <v>470770</v>
      </c>
      <c r="T305" s="134">
        <f t="shared" ca="1" si="36"/>
        <v>44613</v>
      </c>
      <c r="U305" s="135">
        <f t="shared" ca="1" si="34"/>
        <v>2</v>
      </c>
      <c r="V305" s="135" t="e">
        <f>VLOOKUP(M305,'Engineer Names'!B:C,2,0)</f>
        <v>#N/A</v>
      </c>
      <c r="W305" s="134" t="e">
        <f>VLOOKUP(M305,'Engineer Names'!B:E,4,0)</f>
        <v>#N/A</v>
      </c>
      <c r="X305" s="134" t="str">
        <f t="shared" ca="1" si="35"/>
        <v xml:space="preserve">10 days, 12 hours, </v>
      </c>
    </row>
    <row r="306" spans="1:24" x14ac:dyDescent="0.35">
      <c r="A306" s="59" t="s">
        <v>1715</v>
      </c>
      <c r="B306" s="59" t="s">
        <v>1716</v>
      </c>
      <c r="C306" s="59" t="s">
        <v>1717</v>
      </c>
      <c r="D306" s="59" t="s">
        <v>1718</v>
      </c>
      <c r="E306" s="59" t="s">
        <v>310</v>
      </c>
      <c r="F306" s="59" t="s">
        <v>256</v>
      </c>
      <c r="G306" s="59" t="s">
        <v>265</v>
      </c>
      <c r="H306" s="59" t="s">
        <v>322</v>
      </c>
      <c r="I306" s="59" t="s">
        <v>323</v>
      </c>
      <c r="J306" s="59" t="s">
        <v>371</v>
      </c>
      <c r="K306" s="59" t="s">
        <v>267</v>
      </c>
      <c r="L306" s="59" t="s">
        <v>310</v>
      </c>
      <c r="M306" s="59" t="s">
        <v>311</v>
      </c>
      <c r="N306" s="59"/>
      <c r="O306" s="76">
        <v>44610.545208333337</v>
      </c>
      <c r="P306" s="76">
        <v>44628.545185185183</v>
      </c>
      <c r="Q306" s="59" t="s">
        <v>263</v>
      </c>
      <c r="R306" s="59" t="s">
        <v>369</v>
      </c>
      <c r="S306" s="59">
        <v>470770</v>
      </c>
      <c r="T306" s="134">
        <f t="shared" ca="1" si="36"/>
        <v>44613</v>
      </c>
      <c r="U306" s="135">
        <f t="shared" ca="1" si="34"/>
        <v>2</v>
      </c>
      <c r="V306" s="135" t="str">
        <f>VLOOKUP(M306,'Engineer Names'!B:C,2,0)</f>
        <v>EUD</v>
      </c>
      <c r="W306" s="134" t="str">
        <f>VLOOKUP(M306,'Engineer Names'!B:E,4,0)</f>
        <v>PIC, Bengaluru</v>
      </c>
      <c r="X306" s="134" t="str">
        <f t="shared" ca="1" si="35"/>
        <v xml:space="preserve">15 days, 13 hours, </v>
      </c>
    </row>
    <row r="307" spans="1:24" x14ac:dyDescent="0.35">
      <c r="A307" s="59" t="s">
        <v>1719</v>
      </c>
      <c r="B307" s="59" t="s">
        <v>395</v>
      </c>
      <c r="C307" s="59" t="s">
        <v>1720</v>
      </c>
      <c r="D307" s="59" t="s">
        <v>1721</v>
      </c>
      <c r="E307" s="59" t="s">
        <v>310</v>
      </c>
      <c r="F307" s="59" t="s">
        <v>256</v>
      </c>
      <c r="G307" s="59" t="s">
        <v>265</v>
      </c>
      <c r="H307" s="59" t="s">
        <v>322</v>
      </c>
      <c r="I307" s="59" t="s">
        <v>323</v>
      </c>
      <c r="J307" s="59" t="s">
        <v>371</v>
      </c>
      <c r="K307" s="59" t="s">
        <v>267</v>
      </c>
      <c r="L307" s="59" t="s">
        <v>310</v>
      </c>
      <c r="M307" s="59" t="s">
        <v>311</v>
      </c>
      <c r="N307" s="59"/>
      <c r="O307" s="76">
        <v>44610.546678240738</v>
      </c>
      <c r="P307" s="76">
        <v>44628.546655092592</v>
      </c>
      <c r="Q307" s="59" t="s">
        <v>263</v>
      </c>
      <c r="R307" s="59" t="s">
        <v>369</v>
      </c>
      <c r="S307" s="59">
        <v>470770</v>
      </c>
      <c r="T307" s="134">
        <f t="shared" ca="1" si="36"/>
        <v>44613</v>
      </c>
      <c r="U307" s="135">
        <f t="shared" ca="1" si="34"/>
        <v>2</v>
      </c>
      <c r="V307" s="135" t="str">
        <f>VLOOKUP(M307,'Engineer Names'!B:C,2,0)</f>
        <v>EUD</v>
      </c>
      <c r="W307" s="134" t="str">
        <f>VLOOKUP(M307,'Engineer Names'!B:E,4,0)</f>
        <v>PIC, Bengaluru</v>
      </c>
      <c r="X307" s="134" t="str">
        <f t="shared" ca="1" si="35"/>
        <v xml:space="preserve">15 days, 13 hours, </v>
      </c>
    </row>
    <row r="308" spans="1:24" x14ac:dyDescent="0.35">
      <c r="A308" s="59" t="s">
        <v>1722</v>
      </c>
      <c r="B308" s="59" t="s">
        <v>1723</v>
      </c>
      <c r="C308" s="59" t="s">
        <v>1724</v>
      </c>
      <c r="D308" s="59" t="s">
        <v>1725</v>
      </c>
      <c r="E308" s="59" t="s">
        <v>1723</v>
      </c>
      <c r="F308" s="59" t="s">
        <v>290</v>
      </c>
      <c r="G308" s="59" t="s">
        <v>291</v>
      </c>
      <c r="H308" s="59" t="s">
        <v>292</v>
      </c>
      <c r="I308" s="59" t="s">
        <v>293</v>
      </c>
      <c r="J308" s="59" t="s">
        <v>368</v>
      </c>
      <c r="K308" s="59" t="s">
        <v>294</v>
      </c>
      <c r="L308" s="59"/>
      <c r="M308" s="59"/>
      <c r="N308" s="59"/>
      <c r="O308" s="76">
        <v>44610.54859953704</v>
      </c>
      <c r="P308" s="76">
        <v>44629.548541666663</v>
      </c>
      <c r="Q308" s="59" t="s">
        <v>263</v>
      </c>
      <c r="R308" s="59" t="s">
        <v>369</v>
      </c>
      <c r="S308" s="59">
        <v>470770</v>
      </c>
      <c r="T308" s="134">
        <f t="shared" ca="1" si="36"/>
        <v>44613</v>
      </c>
      <c r="U308" s="135">
        <f t="shared" ca="1" si="34"/>
        <v>2</v>
      </c>
      <c r="V308" s="135" t="e">
        <f>VLOOKUP(M308,'Engineer Names'!B:C,2,0)</f>
        <v>#N/A</v>
      </c>
      <c r="W308" s="134" t="e">
        <f>VLOOKUP(M308,'Engineer Names'!B:E,4,0)</f>
        <v>#N/A</v>
      </c>
      <c r="X308" s="134" t="str">
        <f t="shared" ca="1" si="35"/>
        <v xml:space="preserve">16 days, 13 hours, </v>
      </c>
    </row>
    <row r="309" spans="1:24" x14ac:dyDescent="0.35">
      <c r="A309" s="59" t="s">
        <v>1726</v>
      </c>
      <c r="B309" s="59" t="s">
        <v>1727</v>
      </c>
      <c r="C309" s="59" t="s">
        <v>1728</v>
      </c>
      <c r="D309" s="59" t="s">
        <v>1729</v>
      </c>
      <c r="E309" s="59" t="s">
        <v>1344</v>
      </c>
      <c r="F309" s="59" t="s">
        <v>290</v>
      </c>
      <c r="G309" s="59" t="s">
        <v>291</v>
      </c>
      <c r="H309" s="59" t="s">
        <v>292</v>
      </c>
      <c r="I309" s="59" t="s">
        <v>293</v>
      </c>
      <c r="J309" s="59" t="s">
        <v>368</v>
      </c>
      <c r="K309" s="59" t="s">
        <v>294</v>
      </c>
      <c r="L309" s="59"/>
      <c r="M309" s="59"/>
      <c r="N309" s="59"/>
      <c r="O309" s="76">
        <v>44610.552349537036</v>
      </c>
      <c r="P309" s="76">
        <v>44621.552314814813</v>
      </c>
      <c r="Q309" s="59" t="s">
        <v>274</v>
      </c>
      <c r="R309" s="59" t="s">
        <v>369</v>
      </c>
      <c r="S309" s="59">
        <v>470770</v>
      </c>
      <c r="T309" s="134">
        <f t="shared" ca="1" si="36"/>
        <v>44613</v>
      </c>
      <c r="U309" s="135">
        <f t="shared" ca="1" si="34"/>
        <v>2</v>
      </c>
      <c r="V309" s="135" t="e">
        <f>VLOOKUP(M309,'Engineer Names'!B:C,2,0)</f>
        <v>#N/A</v>
      </c>
      <c r="W309" s="134" t="e">
        <f>VLOOKUP(M309,'Engineer Names'!B:E,4,0)</f>
        <v>#N/A</v>
      </c>
      <c r="X309" s="134" t="str">
        <f t="shared" ca="1" si="35"/>
        <v xml:space="preserve">8 days, 13 hours, </v>
      </c>
    </row>
    <row r="310" spans="1:24" x14ac:dyDescent="0.35">
      <c r="A310" s="59" t="s">
        <v>1730</v>
      </c>
      <c r="B310" s="59" t="s">
        <v>1731</v>
      </c>
      <c r="C310" s="59" t="s">
        <v>1732</v>
      </c>
      <c r="D310" s="59" t="s">
        <v>1733</v>
      </c>
      <c r="E310" s="59" t="s">
        <v>1731</v>
      </c>
      <c r="F310" s="59" t="s">
        <v>275</v>
      </c>
      <c r="G310" s="59" t="s">
        <v>280</v>
      </c>
      <c r="H310" s="59" t="s">
        <v>304</v>
      </c>
      <c r="I310" s="59" t="s">
        <v>305</v>
      </c>
      <c r="J310" s="59" t="s">
        <v>368</v>
      </c>
      <c r="K310" s="59" t="s">
        <v>276</v>
      </c>
      <c r="L310" s="59"/>
      <c r="M310" s="59"/>
      <c r="N310" s="59"/>
      <c r="O310" s="76">
        <v>44610.553969907407</v>
      </c>
      <c r="P310" s="76">
        <v>44621.553946759261</v>
      </c>
      <c r="Q310" s="59" t="s">
        <v>263</v>
      </c>
      <c r="R310" s="59" t="s">
        <v>369</v>
      </c>
      <c r="S310" s="59">
        <v>470770</v>
      </c>
      <c r="T310" s="134">
        <f t="shared" ca="1" si="36"/>
        <v>44613</v>
      </c>
      <c r="U310" s="135">
        <f t="shared" ca="1" si="34"/>
        <v>2</v>
      </c>
      <c r="V310" s="135" t="e">
        <f>VLOOKUP(M310,'Engineer Names'!B:C,2,0)</f>
        <v>#N/A</v>
      </c>
      <c r="W310" s="134" t="e">
        <f>VLOOKUP(M310,'Engineer Names'!B:E,4,0)</f>
        <v>#N/A</v>
      </c>
      <c r="X310" s="134" t="str">
        <f t="shared" ca="1" si="35"/>
        <v xml:space="preserve">8 days, 13 hours, </v>
      </c>
    </row>
    <row r="311" spans="1:24" x14ac:dyDescent="0.35">
      <c r="A311" s="59" t="s">
        <v>1734</v>
      </c>
      <c r="B311" s="59" t="s">
        <v>1735</v>
      </c>
      <c r="C311" s="59" t="s">
        <v>1736</v>
      </c>
      <c r="D311" s="59" t="s">
        <v>1737</v>
      </c>
      <c r="E311" s="59" t="s">
        <v>1735</v>
      </c>
      <c r="F311" s="59" t="s">
        <v>256</v>
      </c>
      <c r="G311" s="59" t="s">
        <v>297</v>
      </c>
      <c r="H311" s="59" t="s">
        <v>298</v>
      </c>
      <c r="I311" s="59" t="s">
        <v>299</v>
      </c>
      <c r="J311" s="59" t="s">
        <v>368</v>
      </c>
      <c r="K311" s="59" t="s">
        <v>294</v>
      </c>
      <c r="L311" s="59"/>
      <c r="M311" s="59"/>
      <c r="N311" s="59"/>
      <c r="O311" s="76">
        <v>44610.568831018521</v>
      </c>
      <c r="P311" s="76">
        <v>44620.693796296298</v>
      </c>
      <c r="Q311" s="59" t="s">
        <v>263</v>
      </c>
      <c r="R311" s="59" t="s">
        <v>369</v>
      </c>
      <c r="S311" s="59">
        <v>470770</v>
      </c>
      <c r="T311" s="134">
        <f t="shared" ca="1" si="36"/>
        <v>44613</v>
      </c>
      <c r="U311" s="135">
        <f t="shared" ref="U311:U318" ca="1" si="37">NETWORKDAYS(O311,T311,2)</f>
        <v>2</v>
      </c>
      <c r="V311" s="135" t="e">
        <f>VLOOKUP(M311,'Engineer Names'!B:C,2,0)</f>
        <v>#N/A</v>
      </c>
      <c r="W311" s="134" t="e">
        <f>VLOOKUP(M311,'Engineer Names'!B:E,4,0)</f>
        <v>#N/A</v>
      </c>
      <c r="X311" s="134" t="str">
        <f t="shared" ref="X311:X318" ca="1" si="38">INT(P311-T311) &amp; " days, " &amp; HOUR(P311-T311) &amp; " hours, "</f>
        <v xml:space="preserve">7 days, 16 hours, </v>
      </c>
    </row>
    <row r="312" spans="1:24" x14ac:dyDescent="0.35">
      <c r="A312" s="59" t="s">
        <v>1738</v>
      </c>
      <c r="B312" s="59" t="s">
        <v>1739</v>
      </c>
      <c r="C312" s="59" t="s">
        <v>1740</v>
      </c>
      <c r="D312" s="59" t="s">
        <v>1741</v>
      </c>
      <c r="E312" s="59" t="s">
        <v>1739</v>
      </c>
      <c r="F312" s="59" t="s">
        <v>275</v>
      </c>
      <c r="G312" s="59" t="s">
        <v>280</v>
      </c>
      <c r="H312" s="59" t="s">
        <v>304</v>
      </c>
      <c r="I312" s="59" t="s">
        <v>305</v>
      </c>
      <c r="J312" s="59" t="s">
        <v>368</v>
      </c>
      <c r="K312" s="59" t="s">
        <v>276</v>
      </c>
      <c r="L312" s="59"/>
      <c r="M312" s="59"/>
      <c r="N312" s="59"/>
      <c r="O312" s="76">
        <v>44610.581446759257</v>
      </c>
      <c r="P312" s="76">
        <v>44621.581412037034</v>
      </c>
      <c r="Q312" s="59" t="s">
        <v>263</v>
      </c>
      <c r="R312" s="59" t="s">
        <v>369</v>
      </c>
      <c r="S312" s="59">
        <v>470770</v>
      </c>
      <c r="T312" s="134">
        <f t="shared" ca="1" si="36"/>
        <v>44613</v>
      </c>
      <c r="U312" s="135">
        <f t="shared" ca="1" si="37"/>
        <v>2</v>
      </c>
      <c r="V312" s="135" t="e">
        <f>VLOOKUP(M312,'Engineer Names'!B:C,2,0)</f>
        <v>#N/A</v>
      </c>
      <c r="W312" s="134" t="e">
        <f>VLOOKUP(M312,'Engineer Names'!B:E,4,0)</f>
        <v>#N/A</v>
      </c>
      <c r="X312" s="134" t="str">
        <f t="shared" ca="1" si="38"/>
        <v xml:space="preserve">8 days, 13 hours, </v>
      </c>
    </row>
    <row r="313" spans="1:24" x14ac:dyDescent="0.35">
      <c r="A313" s="59" t="s">
        <v>1742</v>
      </c>
      <c r="B313" s="59" t="s">
        <v>1743</v>
      </c>
      <c r="C313" s="59" t="s">
        <v>1744</v>
      </c>
      <c r="D313" s="59" t="s">
        <v>1745</v>
      </c>
      <c r="E313" s="59" t="s">
        <v>1743</v>
      </c>
      <c r="F313" s="59" t="s">
        <v>277</v>
      </c>
      <c r="G313" s="59" t="s">
        <v>306</v>
      </c>
      <c r="H313" s="59" t="s">
        <v>307</v>
      </c>
      <c r="I313" s="59" t="s">
        <v>307</v>
      </c>
      <c r="J313" s="59" t="s">
        <v>368</v>
      </c>
      <c r="K313" s="59" t="s">
        <v>303</v>
      </c>
      <c r="L313" s="59"/>
      <c r="M313" s="59"/>
      <c r="N313" s="59"/>
      <c r="O313" s="76">
        <v>44610.605000000003</v>
      </c>
      <c r="P313" s="76">
        <v>44623.60497685185</v>
      </c>
      <c r="Q313" s="59" t="s">
        <v>263</v>
      </c>
      <c r="R313" s="59" t="s">
        <v>369</v>
      </c>
      <c r="S313" s="59">
        <v>470770</v>
      </c>
      <c r="T313" s="134">
        <f t="shared" ca="1" si="36"/>
        <v>44613</v>
      </c>
      <c r="U313" s="135">
        <f t="shared" ca="1" si="37"/>
        <v>2</v>
      </c>
      <c r="V313" s="135" t="e">
        <f>VLOOKUP(M313,'Engineer Names'!B:C,2,0)</f>
        <v>#N/A</v>
      </c>
      <c r="W313" s="134" t="e">
        <f>VLOOKUP(M313,'Engineer Names'!B:E,4,0)</f>
        <v>#N/A</v>
      </c>
      <c r="X313" s="134" t="str">
        <f t="shared" ca="1" si="38"/>
        <v xml:space="preserve">10 days, 14 hours, </v>
      </c>
    </row>
    <row r="314" spans="1:24" x14ac:dyDescent="0.35">
      <c r="A314" s="59" t="s">
        <v>1746</v>
      </c>
      <c r="B314" s="59" t="s">
        <v>1505</v>
      </c>
      <c r="C314" s="59" t="s">
        <v>1747</v>
      </c>
      <c r="D314" s="59" t="s">
        <v>1748</v>
      </c>
      <c r="E314" s="59" t="s">
        <v>1505</v>
      </c>
      <c r="F314" s="59" t="s">
        <v>284</v>
      </c>
      <c r="G314" s="59" t="s">
        <v>285</v>
      </c>
      <c r="H314" s="59" t="s">
        <v>309</v>
      </c>
      <c r="I314" s="59" t="s">
        <v>287</v>
      </c>
      <c r="J314" s="59" t="s">
        <v>368</v>
      </c>
      <c r="K314" s="59" t="s">
        <v>294</v>
      </c>
      <c r="L314" s="59"/>
      <c r="M314" s="59"/>
      <c r="N314" s="59"/>
      <c r="O314" s="76">
        <v>44610.752129629633</v>
      </c>
      <c r="P314" s="76">
        <v>44621.75209490741</v>
      </c>
      <c r="Q314" s="59" t="s">
        <v>356</v>
      </c>
      <c r="R314" s="59" t="s">
        <v>369</v>
      </c>
      <c r="S314" s="59">
        <v>474053</v>
      </c>
      <c r="T314" s="134">
        <f t="shared" ca="1" si="36"/>
        <v>44613</v>
      </c>
      <c r="U314" s="135">
        <f t="shared" ca="1" si="37"/>
        <v>2</v>
      </c>
      <c r="V314" s="135" t="e">
        <f>VLOOKUP(M314,'Engineer Names'!B:C,2,0)</f>
        <v>#N/A</v>
      </c>
      <c r="W314" s="134" t="e">
        <f>VLOOKUP(M314,'Engineer Names'!B:E,4,0)</f>
        <v>#N/A</v>
      </c>
      <c r="X314" s="134" t="str">
        <f t="shared" ca="1" si="38"/>
        <v xml:space="preserve">8 days, 18 hours, </v>
      </c>
    </row>
    <row r="315" spans="1:24" x14ac:dyDescent="0.35">
      <c r="A315" s="59" t="s">
        <v>1746</v>
      </c>
      <c r="B315" s="59" t="s">
        <v>1505</v>
      </c>
      <c r="C315" s="59" t="s">
        <v>1749</v>
      </c>
      <c r="D315" s="59" t="s">
        <v>1748</v>
      </c>
      <c r="E315" s="59" t="s">
        <v>1505</v>
      </c>
      <c r="F315" s="59" t="s">
        <v>284</v>
      </c>
      <c r="G315" s="59" t="s">
        <v>285</v>
      </c>
      <c r="H315" s="59" t="s">
        <v>309</v>
      </c>
      <c r="I315" s="59" t="s">
        <v>289</v>
      </c>
      <c r="J315" s="59" t="s">
        <v>368</v>
      </c>
      <c r="K315" s="59" t="s">
        <v>294</v>
      </c>
      <c r="L315" s="59"/>
      <c r="M315" s="59"/>
      <c r="N315" s="59"/>
      <c r="O315" s="76">
        <v>44610.752129629633</v>
      </c>
      <c r="P315" s="76">
        <v>44621.75209490741</v>
      </c>
      <c r="Q315" s="59" t="s">
        <v>356</v>
      </c>
      <c r="R315" s="59" t="s">
        <v>369</v>
      </c>
      <c r="S315" s="59">
        <v>474053</v>
      </c>
      <c r="T315" s="134">
        <f t="shared" ca="1" si="36"/>
        <v>44613</v>
      </c>
      <c r="U315" s="135">
        <f t="shared" ca="1" si="37"/>
        <v>2</v>
      </c>
      <c r="V315" s="135" t="e">
        <f>VLOOKUP(M315,'Engineer Names'!B:C,2,0)</f>
        <v>#N/A</v>
      </c>
      <c r="W315" s="134" t="e">
        <f>VLOOKUP(M315,'Engineer Names'!B:E,4,0)</f>
        <v>#N/A</v>
      </c>
      <c r="X315" s="134" t="str">
        <f t="shared" ca="1" si="38"/>
        <v xml:space="preserve">8 days, 18 hours, </v>
      </c>
    </row>
    <row r="316" spans="1:24" x14ac:dyDescent="0.35">
      <c r="A316" s="59" t="s">
        <v>1750</v>
      </c>
      <c r="B316" s="59" t="s">
        <v>1751</v>
      </c>
      <c r="C316" s="59" t="s">
        <v>1752</v>
      </c>
      <c r="D316" s="59" t="s">
        <v>1753</v>
      </c>
      <c r="E316" s="59" t="s">
        <v>1751</v>
      </c>
      <c r="F316" s="59" t="s">
        <v>284</v>
      </c>
      <c r="G316" s="59" t="s">
        <v>285</v>
      </c>
      <c r="H316" s="59" t="s">
        <v>309</v>
      </c>
      <c r="I316" s="59" t="s">
        <v>287</v>
      </c>
      <c r="J316" s="59" t="s">
        <v>368</v>
      </c>
      <c r="K316" s="59" t="s">
        <v>294</v>
      </c>
      <c r="L316" s="59"/>
      <c r="M316" s="59"/>
      <c r="N316" s="59"/>
      <c r="O316" s="76">
        <v>44611.218541666669</v>
      </c>
      <c r="P316" s="76">
        <v>44622</v>
      </c>
      <c r="Q316" s="59" t="s">
        <v>354</v>
      </c>
      <c r="R316" s="59" t="s">
        <v>369</v>
      </c>
      <c r="S316" s="59">
        <v>473595</v>
      </c>
      <c r="T316" s="134">
        <f t="shared" ca="1" si="36"/>
        <v>44613</v>
      </c>
      <c r="U316" s="135">
        <f t="shared" ca="1" si="37"/>
        <v>1</v>
      </c>
      <c r="V316" s="135" t="e">
        <f>VLOOKUP(M316,'Engineer Names'!B:C,2,0)</f>
        <v>#N/A</v>
      </c>
      <c r="W316" s="134" t="e">
        <f>VLOOKUP(M316,'Engineer Names'!B:E,4,0)</f>
        <v>#N/A</v>
      </c>
      <c r="X316" s="134" t="str">
        <f t="shared" ca="1" si="38"/>
        <v xml:space="preserve">9 days, 0 hours, </v>
      </c>
    </row>
    <row r="317" spans="1:24" x14ac:dyDescent="0.35">
      <c r="A317" s="59" t="s">
        <v>1750</v>
      </c>
      <c r="B317" s="59" t="s">
        <v>1751</v>
      </c>
      <c r="C317" s="59" t="s">
        <v>1754</v>
      </c>
      <c r="D317" s="59" t="s">
        <v>1753</v>
      </c>
      <c r="E317" s="59" t="s">
        <v>1751</v>
      </c>
      <c r="F317" s="59" t="s">
        <v>284</v>
      </c>
      <c r="G317" s="59" t="s">
        <v>285</v>
      </c>
      <c r="H317" s="59" t="s">
        <v>309</v>
      </c>
      <c r="I317" s="59" t="s">
        <v>289</v>
      </c>
      <c r="J317" s="59" t="s">
        <v>368</v>
      </c>
      <c r="K317" s="59" t="s">
        <v>294</v>
      </c>
      <c r="L317" s="59"/>
      <c r="M317" s="59"/>
      <c r="N317" s="59"/>
      <c r="O317" s="76">
        <v>44611.218541666669</v>
      </c>
      <c r="P317" s="76">
        <v>44622</v>
      </c>
      <c r="Q317" s="59" t="s">
        <v>354</v>
      </c>
      <c r="R317" s="59" t="s">
        <v>369</v>
      </c>
      <c r="S317" s="59">
        <v>473595</v>
      </c>
      <c r="T317" s="134">
        <f t="shared" ca="1" si="36"/>
        <v>44613</v>
      </c>
      <c r="U317" s="135">
        <f t="shared" ca="1" si="37"/>
        <v>1</v>
      </c>
      <c r="V317" s="135" t="e">
        <f>VLOOKUP(M317,'Engineer Names'!B:C,2,0)</f>
        <v>#N/A</v>
      </c>
      <c r="W317" s="134" t="e">
        <f>VLOOKUP(M317,'Engineer Names'!B:E,4,0)</f>
        <v>#N/A</v>
      </c>
      <c r="X317" s="134" t="str">
        <f t="shared" ca="1" si="38"/>
        <v xml:space="preserve">9 days, 0 hours, </v>
      </c>
    </row>
    <row r="318" spans="1:24" x14ac:dyDescent="0.35">
      <c r="A318" s="59" t="s">
        <v>1755</v>
      </c>
      <c r="B318" s="59" t="s">
        <v>1751</v>
      </c>
      <c r="C318" s="59" t="s">
        <v>1756</v>
      </c>
      <c r="D318" s="59" t="s">
        <v>1757</v>
      </c>
      <c r="E318" s="59" t="s">
        <v>1751</v>
      </c>
      <c r="F318" s="59" t="s">
        <v>284</v>
      </c>
      <c r="G318" s="59" t="s">
        <v>285</v>
      </c>
      <c r="H318" s="59" t="s">
        <v>309</v>
      </c>
      <c r="I318" s="59" t="s">
        <v>287</v>
      </c>
      <c r="J318" s="59" t="s">
        <v>368</v>
      </c>
      <c r="K318" s="59" t="s">
        <v>294</v>
      </c>
      <c r="L318" s="59"/>
      <c r="M318" s="59"/>
      <c r="N318" s="59"/>
      <c r="O318" s="76">
        <v>44611.220416666663</v>
      </c>
      <c r="P318" s="76">
        <v>44622</v>
      </c>
      <c r="Q318" s="59" t="s">
        <v>354</v>
      </c>
      <c r="R318" s="59" t="s">
        <v>369</v>
      </c>
      <c r="S318" s="59">
        <v>473595</v>
      </c>
      <c r="T318" s="134">
        <f t="shared" ca="1" si="36"/>
        <v>44613</v>
      </c>
      <c r="U318" s="135">
        <f t="shared" ca="1" si="37"/>
        <v>1</v>
      </c>
      <c r="V318" s="135" t="e">
        <f>VLOOKUP(M318,'Engineer Names'!B:C,2,0)</f>
        <v>#N/A</v>
      </c>
      <c r="W318" s="134" t="e">
        <f>VLOOKUP(M318,'Engineer Names'!B:E,4,0)</f>
        <v>#N/A</v>
      </c>
      <c r="X318" s="134" t="str">
        <f t="shared" ca="1" si="38"/>
        <v xml:space="preserve">9 days, 0 hours, </v>
      </c>
    </row>
    <row r="319" spans="1:24" x14ac:dyDescent="0.35">
      <c r="A319" s="59" t="s">
        <v>1755</v>
      </c>
      <c r="B319" s="59" t="s">
        <v>1751</v>
      </c>
      <c r="C319" s="59" t="s">
        <v>1758</v>
      </c>
      <c r="D319" s="59" t="s">
        <v>1757</v>
      </c>
      <c r="E319" s="59" t="s">
        <v>1751</v>
      </c>
      <c r="F319" s="59" t="s">
        <v>284</v>
      </c>
      <c r="G319" s="59" t="s">
        <v>285</v>
      </c>
      <c r="H319" s="59" t="s">
        <v>309</v>
      </c>
      <c r="I319" s="59" t="s">
        <v>289</v>
      </c>
      <c r="J319" s="59" t="s">
        <v>368</v>
      </c>
      <c r="K319" s="59" t="s">
        <v>294</v>
      </c>
      <c r="L319" s="59"/>
      <c r="M319" s="59"/>
      <c r="N319" s="59"/>
      <c r="O319" s="76">
        <v>44611.220416666663</v>
      </c>
      <c r="P319" s="76">
        <v>44622</v>
      </c>
      <c r="Q319" s="59" t="s">
        <v>354</v>
      </c>
      <c r="R319" s="59" t="s">
        <v>369</v>
      </c>
      <c r="S319" s="59">
        <v>473595</v>
      </c>
      <c r="T319" s="134">
        <f t="shared" ca="1" si="36"/>
        <v>44613</v>
      </c>
      <c r="U319" s="135">
        <f t="shared" ref="U319:U324" ca="1" si="39">NETWORKDAYS(O319,T319,2)</f>
        <v>1</v>
      </c>
      <c r="V319" s="135" t="e">
        <f>VLOOKUP(M319,'Engineer Names'!B:C,2,0)</f>
        <v>#N/A</v>
      </c>
      <c r="W319" s="134" t="e">
        <f>VLOOKUP(M319,'Engineer Names'!B:E,4,0)</f>
        <v>#N/A</v>
      </c>
      <c r="X319" s="134" t="str">
        <f t="shared" ref="X319:X324" ca="1" si="40">INT(P319-T319) &amp; " days, " &amp; HOUR(P319-T319) &amp; " hours, "</f>
        <v xml:space="preserve">9 days, 0 hours, </v>
      </c>
    </row>
    <row r="320" spans="1:24" x14ac:dyDescent="0.35">
      <c r="A320" s="59" t="s">
        <v>1759</v>
      </c>
      <c r="B320" s="59" t="s">
        <v>459</v>
      </c>
      <c r="C320" s="59" t="s">
        <v>1760</v>
      </c>
      <c r="D320" s="59" t="s">
        <v>1761</v>
      </c>
      <c r="E320" s="59" t="s">
        <v>459</v>
      </c>
      <c r="F320" s="59" t="s">
        <v>284</v>
      </c>
      <c r="G320" s="59" t="s">
        <v>285</v>
      </c>
      <c r="H320" s="59" t="s">
        <v>321</v>
      </c>
      <c r="I320" s="59" t="s">
        <v>287</v>
      </c>
      <c r="J320" s="59" t="s">
        <v>368</v>
      </c>
      <c r="K320" s="59" t="s">
        <v>294</v>
      </c>
      <c r="L320" s="59"/>
      <c r="M320" s="59"/>
      <c r="N320" s="59"/>
      <c r="O320" s="76">
        <v>44611.238634259258</v>
      </c>
      <c r="P320" s="76">
        <v>44622</v>
      </c>
      <c r="Q320" s="59" t="s">
        <v>356</v>
      </c>
      <c r="R320" s="59" t="s">
        <v>369</v>
      </c>
      <c r="S320" s="59">
        <v>474053</v>
      </c>
      <c r="T320" s="134">
        <f t="shared" ca="1" si="36"/>
        <v>44613</v>
      </c>
      <c r="U320" s="135">
        <f t="shared" ca="1" si="39"/>
        <v>1</v>
      </c>
      <c r="V320" s="135" t="e">
        <f>VLOOKUP(M320,'Engineer Names'!B:C,2,0)</f>
        <v>#N/A</v>
      </c>
      <c r="W320" s="134" t="e">
        <f>VLOOKUP(M320,'Engineer Names'!B:E,4,0)</f>
        <v>#N/A</v>
      </c>
      <c r="X320" s="134" t="str">
        <f t="shared" ca="1" si="40"/>
        <v xml:space="preserve">9 days, 0 hours, </v>
      </c>
    </row>
    <row r="321" spans="1:24" x14ac:dyDescent="0.35">
      <c r="A321" s="59" t="s">
        <v>1759</v>
      </c>
      <c r="B321" s="59" t="s">
        <v>459</v>
      </c>
      <c r="C321" s="59" t="s">
        <v>1762</v>
      </c>
      <c r="D321" s="59" t="s">
        <v>1761</v>
      </c>
      <c r="E321" s="59" t="s">
        <v>459</v>
      </c>
      <c r="F321" s="59" t="s">
        <v>284</v>
      </c>
      <c r="G321" s="59" t="s">
        <v>285</v>
      </c>
      <c r="H321" s="59" t="s">
        <v>321</v>
      </c>
      <c r="I321" s="59" t="s">
        <v>289</v>
      </c>
      <c r="J321" s="59" t="s">
        <v>368</v>
      </c>
      <c r="K321" s="59" t="s">
        <v>294</v>
      </c>
      <c r="L321" s="59"/>
      <c r="M321" s="59"/>
      <c r="N321" s="59"/>
      <c r="O321" s="76">
        <v>44611.238634259258</v>
      </c>
      <c r="P321" s="76">
        <v>44622</v>
      </c>
      <c r="Q321" s="59" t="s">
        <v>356</v>
      </c>
      <c r="R321" s="59" t="s">
        <v>369</v>
      </c>
      <c r="S321" s="59">
        <v>474053</v>
      </c>
      <c r="T321" s="134">
        <f t="shared" ca="1" si="36"/>
        <v>44613</v>
      </c>
      <c r="U321" s="135">
        <f t="shared" ca="1" si="39"/>
        <v>1</v>
      </c>
      <c r="V321" s="135" t="e">
        <f>VLOOKUP(M321,'Engineer Names'!B:C,2,0)</f>
        <v>#N/A</v>
      </c>
      <c r="W321" s="134" t="e">
        <f>VLOOKUP(M321,'Engineer Names'!B:E,4,0)</f>
        <v>#N/A</v>
      </c>
      <c r="X321" s="134" t="str">
        <f t="shared" ca="1" si="40"/>
        <v xml:space="preserve">9 days, 0 hours, </v>
      </c>
    </row>
    <row r="322" spans="1:24" x14ac:dyDescent="0.35">
      <c r="A322" s="59" t="s">
        <v>1763</v>
      </c>
      <c r="B322" s="59" t="s">
        <v>459</v>
      </c>
      <c r="C322" s="59" t="s">
        <v>1764</v>
      </c>
      <c r="D322" s="59" t="s">
        <v>1765</v>
      </c>
      <c r="E322" s="59" t="s">
        <v>459</v>
      </c>
      <c r="F322" s="59" t="s">
        <v>284</v>
      </c>
      <c r="G322" s="59" t="s">
        <v>285</v>
      </c>
      <c r="H322" s="59" t="s">
        <v>321</v>
      </c>
      <c r="I322" s="59" t="s">
        <v>287</v>
      </c>
      <c r="J322" s="59" t="s">
        <v>368</v>
      </c>
      <c r="K322" s="59" t="s">
        <v>294</v>
      </c>
      <c r="L322" s="59"/>
      <c r="M322" s="59"/>
      <c r="N322" s="59"/>
      <c r="O322" s="76">
        <v>44611.240289351852</v>
      </c>
      <c r="P322" s="76">
        <v>44622</v>
      </c>
      <c r="Q322" s="59" t="s">
        <v>356</v>
      </c>
      <c r="R322" s="59" t="s">
        <v>369</v>
      </c>
      <c r="S322" s="59">
        <v>474053</v>
      </c>
      <c r="T322" s="134">
        <f t="shared" ca="1" si="36"/>
        <v>44613</v>
      </c>
      <c r="U322" s="135">
        <f t="shared" ca="1" si="39"/>
        <v>1</v>
      </c>
      <c r="V322" s="135" t="e">
        <f>VLOOKUP(M322,'Engineer Names'!B:C,2,0)</f>
        <v>#N/A</v>
      </c>
      <c r="W322" s="134" t="e">
        <f>VLOOKUP(M322,'Engineer Names'!B:E,4,0)</f>
        <v>#N/A</v>
      </c>
      <c r="X322" s="134" t="str">
        <f t="shared" ca="1" si="40"/>
        <v xml:space="preserve">9 days, 0 hours, </v>
      </c>
    </row>
    <row r="323" spans="1:24" x14ac:dyDescent="0.35">
      <c r="A323" s="59" t="s">
        <v>1763</v>
      </c>
      <c r="B323" s="59" t="s">
        <v>459</v>
      </c>
      <c r="C323" s="59" t="s">
        <v>1766</v>
      </c>
      <c r="D323" s="59" t="s">
        <v>1765</v>
      </c>
      <c r="E323" s="59" t="s">
        <v>459</v>
      </c>
      <c r="F323" s="59" t="s">
        <v>284</v>
      </c>
      <c r="G323" s="59" t="s">
        <v>285</v>
      </c>
      <c r="H323" s="59" t="s">
        <v>321</v>
      </c>
      <c r="I323" s="59" t="s">
        <v>289</v>
      </c>
      <c r="J323" s="59" t="s">
        <v>368</v>
      </c>
      <c r="K323" s="59" t="s">
        <v>294</v>
      </c>
      <c r="L323" s="59"/>
      <c r="M323" s="59"/>
      <c r="N323" s="59"/>
      <c r="O323" s="76">
        <v>44611.240289351852</v>
      </c>
      <c r="P323" s="76">
        <v>44622</v>
      </c>
      <c r="Q323" s="59" t="s">
        <v>356</v>
      </c>
      <c r="R323" s="59" t="s">
        <v>369</v>
      </c>
      <c r="S323" s="59">
        <v>474053</v>
      </c>
      <c r="T323" s="134">
        <f t="shared" ca="1" si="36"/>
        <v>44613</v>
      </c>
      <c r="U323" s="135">
        <f t="shared" ca="1" si="39"/>
        <v>1</v>
      </c>
      <c r="V323" s="135" t="e">
        <f>VLOOKUP(M323,'Engineer Names'!B:C,2,0)</f>
        <v>#N/A</v>
      </c>
      <c r="W323" s="134" t="e">
        <f>VLOOKUP(M323,'Engineer Names'!B:E,4,0)</f>
        <v>#N/A</v>
      </c>
      <c r="X323" s="134" t="str">
        <f t="shared" ca="1" si="40"/>
        <v xml:space="preserve">9 days, 0 hours, </v>
      </c>
    </row>
    <row r="324" spans="1:24" x14ac:dyDescent="0.35">
      <c r="A324" s="59" t="s">
        <v>1767</v>
      </c>
      <c r="B324" s="59" t="s">
        <v>459</v>
      </c>
      <c r="C324" s="59" t="s">
        <v>1768</v>
      </c>
      <c r="D324" s="59" t="s">
        <v>1769</v>
      </c>
      <c r="E324" s="59" t="s">
        <v>459</v>
      </c>
      <c r="F324" s="59" t="s">
        <v>284</v>
      </c>
      <c r="G324" s="59" t="s">
        <v>285</v>
      </c>
      <c r="H324" s="59" t="s">
        <v>321</v>
      </c>
      <c r="I324" s="59" t="s">
        <v>287</v>
      </c>
      <c r="J324" s="59" t="s">
        <v>368</v>
      </c>
      <c r="K324" s="59" t="s">
        <v>294</v>
      </c>
      <c r="L324" s="59"/>
      <c r="M324" s="59"/>
      <c r="N324" s="59"/>
      <c r="O324" s="76">
        <v>44611.241631944446</v>
      </c>
      <c r="P324" s="76">
        <v>44622</v>
      </c>
      <c r="Q324" s="59" t="s">
        <v>356</v>
      </c>
      <c r="R324" s="59" t="s">
        <v>369</v>
      </c>
      <c r="S324" s="59">
        <v>474053</v>
      </c>
      <c r="T324" s="134">
        <f t="shared" ca="1" si="36"/>
        <v>44613</v>
      </c>
      <c r="U324" s="135">
        <f t="shared" ca="1" si="39"/>
        <v>1</v>
      </c>
      <c r="V324" s="135" t="e">
        <f>VLOOKUP(M324,'Engineer Names'!B:C,2,0)</f>
        <v>#N/A</v>
      </c>
      <c r="W324" s="134" t="e">
        <f>VLOOKUP(M324,'Engineer Names'!B:E,4,0)</f>
        <v>#N/A</v>
      </c>
      <c r="X324" s="134" t="str">
        <f t="shared" ca="1" si="40"/>
        <v xml:space="preserve">9 days, 0 hours, </v>
      </c>
    </row>
    <row r="325" spans="1:24" x14ac:dyDescent="0.35">
      <c r="A325" s="59" t="s">
        <v>1767</v>
      </c>
      <c r="B325" s="59" t="s">
        <v>459</v>
      </c>
      <c r="C325" s="59" t="s">
        <v>1770</v>
      </c>
      <c r="D325" s="59" t="s">
        <v>1769</v>
      </c>
      <c r="E325" s="59" t="s">
        <v>459</v>
      </c>
      <c r="F325" s="59" t="s">
        <v>284</v>
      </c>
      <c r="G325" s="59" t="s">
        <v>285</v>
      </c>
      <c r="H325" s="59" t="s">
        <v>321</v>
      </c>
      <c r="I325" s="59" t="s">
        <v>289</v>
      </c>
      <c r="J325" s="59" t="s">
        <v>368</v>
      </c>
      <c r="K325" s="59" t="s">
        <v>294</v>
      </c>
      <c r="L325" s="59"/>
      <c r="M325" s="59"/>
      <c r="N325" s="59"/>
      <c r="O325" s="76">
        <v>44611.241631944446</v>
      </c>
      <c r="P325" s="76">
        <v>44622</v>
      </c>
      <c r="Q325" s="59" t="s">
        <v>356</v>
      </c>
      <c r="R325" s="59" t="s">
        <v>369</v>
      </c>
      <c r="S325" s="59">
        <v>474053</v>
      </c>
      <c r="T325" s="134">
        <f t="shared" ca="1" si="36"/>
        <v>44613</v>
      </c>
      <c r="U325" s="135">
        <f t="shared" ref="U325:U335" ca="1" si="41">NETWORKDAYS(O325,T325,2)</f>
        <v>1</v>
      </c>
      <c r="V325" s="135" t="e">
        <f>VLOOKUP(M325,'Engineer Names'!B:C,2,0)</f>
        <v>#N/A</v>
      </c>
      <c r="W325" s="134" t="e">
        <f>VLOOKUP(M325,'Engineer Names'!B:E,4,0)</f>
        <v>#N/A</v>
      </c>
      <c r="X325" s="134" t="str">
        <f t="shared" ref="X325:X335" ca="1" si="42">INT(P325-T325) &amp; " days, " &amp; HOUR(P325-T325) &amp; " hours, "</f>
        <v xml:space="preserve">9 days, 0 hours, </v>
      </c>
    </row>
    <row r="326" spans="1:24" x14ac:dyDescent="0.35">
      <c r="A326" s="59" t="s">
        <v>1771</v>
      </c>
      <c r="B326" s="59" t="s">
        <v>459</v>
      </c>
      <c r="C326" s="59" t="s">
        <v>1772</v>
      </c>
      <c r="D326" s="59" t="s">
        <v>1773</v>
      </c>
      <c r="E326" s="59" t="s">
        <v>459</v>
      </c>
      <c r="F326" s="59" t="s">
        <v>284</v>
      </c>
      <c r="G326" s="59" t="s">
        <v>285</v>
      </c>
      <c r="H326" s="59" t="s">
        <v>321</v>
      </c>
      <c r="I326" s="59" t="s">
        <v>287</v>
      </c>
      <c r="J326" s="59" t="s">
        <v>368</v>
      </c>
      <c r="K326" s="59" t="s">
        <v>294</v>
      </c>
      <c r="L326" s="59"/>
      <c r="M326" s="59"/>
      <c r="N326" s="59"/>
      <c r="O326" s="76">
        <v>44611.243020833332</v>
      </c>
      <c r="P326" s="76">
        <v>44622</v>
      </c>
      <c r="Q326" s="59" t="s">
        <v>356</v>
      </c>
      <c r="R326" s="59" t="s">
        <v>369</v>
      </c>
      <c r="S326" s="59">
        <v>474053</v>
      </c>
      <c r="T326" s="134">
        <f t="shared" ca="1" si="36"/>
        <v>44613</v>
      </c>
      <c r="U326" s="135">
        <f t="shared" ca="1" si="41"/>
        <v>1</v>
      </c>
      <c r="V326" s="135" t="e">
        <f>VLOOKUP(M326,'Engineer Names'!B:C,2,0)</f>
        <v>#N/A</v>
      </c>
      <c r="W326" s="134" t="e">
        <f>VLOOKUP(M326,'Engineer Names'!B:E,4,0)</f>
        <v>#N/A</v>
      </c>
      <c r="X326" s="134" t="str">
        <f t="shared" ca="1" si="42"/>
        <v xml:space="preserve">9 days, 0 hours, </v>
      </c>
    </row>
    <row r="327" spans="1:24" x14ac:dyDescent="0.35">
      <c r="A327" s="59" t="s">
        <v>1771</v>
      </c>
      <c r="B327" s="59" t="s">
        <v>459</v>
      </c>
      <c r="C327" s="59" t="s">
        <v>1774</v>
      </c>
      <c r="D327" s="59" t="s">
        <v>1773</v>
      </c>
      <c r="E327" s="59" t="s">
        <v>459</v>
      </c>
      <c r="F327" s="59" t="s">
        <v>284</v>
      </c>
      <c r="G327" s="59" t="s">
        <v>285</v>
      </c>
      <c r="H327" s="59" t="s">
        <v>321</v>
      </c>
      <c r="I327" s="59" t="s">
        <v>289</v>
      </c>
      <c r="J327" s="59" t="s">
        <v>368</v>
      </c>
      <c r="K327" s="59" t="s">
        <v>294</v>
      </c>
      <c r="L327" s="59"/>
      <c r="M327" s="59"/>
      <c r="N327" s="59"/>
      <c r="O327" s="76">
        <v>44611.243020833332</v>
      </c>
      <c r="P327" s="76">
        <v>44622</v>
      </c>
      <c r="Q327" s="59" t="s">
        <v>356</v>
      </c>
      <c r="R327" s="59" t="s">
        <v>369</v>
      </c>
      <c r="S327" s="59">
        <v>474053</v>
      </c>
      <c r="T327" s="134">
        <f t="shared" ca="1" si="36"/>
        <v>44613</v>
      </c>
      <c r="U327" s="135">
        <f t="shared" ca="1" si="41"/>
        <v>1</v>
      </c>
      <c r="V327" s="135" t="e">
        <f>VLOOKUP(M327,'Engineer Names'!B:C,2,0)</f>
        <v>#N/A</v>
      </c>
      <c r="W327" s="134" t="e">
        <f>VLOOKUP(M327,'Engineer Names'!B:E,4,0)</f>
        <v>#N/A</v>
      </c>
      <c r="X327" s="134" t="str">
        <f t="shared" ca="1" si="42"/>
        <v xml:space="preserve">9 days, 0 hours, </v>
      </c>
    </row>
    <row r="328" spans="1:24" x14ac:dyDescent="0.35">
      <c r="A328" s="59" t="s">
        <v>1775</v>
      </c>
      <c r="B328" s="59" t="s">
        <v>1776</v>
      </c>
      <c r="C328" s="59" t="s">
        <v>1777</v>
      </c>
      <c r="D328" s="59" t="s">
        <v>1778</v>
      </c>
      <c r="E328" s="59" t="s">
        <v>1776</v>
      </c>
      <c r="F328" s="59" t="s">
        <v>256</v>
      </c>
      <c r="G328" s="59" t="s">
        <v>297</v>
      </c>
      <c r="H328" s="59" t="s">
        <v>298</v>
      </c>
      <c r="I328" s="59" t="s">
        <v>299</v>
      </c>
      <c r="J328" s="59" t="s">
        <v>368</v>
      </c>
      <c r="K328" s="59" t="s">
        <v>294</v>
      </c>
      <c r="L328" s="59"/>
      <c r="M328" s="59"/>
      <c r="N328" s="59"/>
      <c r="O328" s="76">
        <v>44611.526180555556</v>
      </c>
      <c r="P328" s="76">
        <v>44621.458333333336</v>
      </c>
      <c r="Q328" s="59" t="s">
        <v>263</v>
      </c>
      <c r="R328" s="59" t="s">
        <v>369</v>
      </c>
      <c r="S328" s="59">
        <v>470770</v>
      </c>
      <c r="T328" s="134">
        <f t="shared" ca="1" si="36"/>
        <v>44613</v>
      </c>
      <c r="U328" s="135">
        <f t="shared" ca="1" si="41"/>
        <v>1</v>
      </c>
      <c r="V328" s="135" t="e">
        <f>VLOOKUP(M328,'Engineer Names'!B:C,2,0)</f>
        <v>#N/A</v>
      </c>
      <c r="W328" s="134" t="e">
        <f>VLOOKUP(M328,'Engineer Names'!B:E,4,0)</f>
        <v>#N/A</v>
      </c>
      <c r="X328" s="134" t="str">
        <f t="shared" ca="1" si="42"/>
        <v xml:space="preserve">8 days, 11 hours, </v>
      </c>
    </row>
    <row r="329" spans="1:24" x14ac:dyDescent="0.35">
      <c r="A329" s="59" t="s">
        <v>1779</v>
      </c>
      <c r="B329" s="59" t="s">
        <v>1780</v>
      </c>
      <c r="C329" s="59" t="s">
        <v>1781</v>
      </c>
      <c r="D329" s="59" t="s">
        <v>1782</v>
      </c>
      <c r="E329" s="59" t="s">
        <v>1780</v>
      </c>
      <c r="F329" s="59" t="s">
        <v>256</v>
      </c>
      <c r="G329" s="59" t="s">
        <v>297</v>
      </c>
      <c r="H329" s="59" t="s">
        <v>298</v>
      </c>
      <c r="I329" s="59" t="s">
        <v>299</v>
      </c>
      <c r="J329" s="59" t="s">
        <v>368</v>
      </c>
      <c r="K329" s="59" t="s">
        <v>294</v>
      </c>
      <c r="L329" s="59"/>
      <c r="M329" s="59"/>
      <c r="N329" s="59"/>
      <c r="O329" s="76">
        <v>44612.22284722222</v>
      </c>
      <c r="P329" s="76">
        <v>44621.458333333336</v>
      </c>
      <c r="Q329" s="59" t="s">
        <v>263</v>
      </c>
      <c r="R329" s="59" t="s">
        <v>369</v>
      </c>
      <c r="S329" s="59">
        <v>470770</v>
      </c>
      <c r="T329" s="134">
        <f t="shared" ca="1" si="36"/>
        <v>44613</v>
      </c>
      <c r="U329" s="135">
        <f t="shared" ca="1" si="41"/>
        <v>1</v>
      </c>
      <c r="V329" s="135" t="e">
        <f>VLOOKUP(M329,'Engineer Names'!B:C,2,0)</f>
        <v>#N/A</v>
      </c>
      <c r="W329" s="134" t="e">
        <f>VLOOKUP(M329,'Engineer Names'!B:E,4,0)</f>
        <v>#N/A</v>
      </c>
      <c r="X329" s="134" t="str">
        <f t="shared" ca="1" si="42"/>
        <v xml:space="preserve">8 days, 11 hours, </v>
      </c>
    </row>
    <row r="330" spans="1:24" x14ac:dyDescent="0.35">
      <c r="A330" s="59" t="s">
        <v>1783</v>
      </c>
      <c r="B330" s="59" t="s">
        <v>1784</v>
      </c>
      <c r="C330" s="59" t="s">
        <v>1785</v>
      </c>
      <c r="D330" s="59" t="s">
        <v>1786</v>
      </c>
      <c r="E330" s="59" t="s">
        <v>1784</v>
      </c>
      <c r="F330" s="59" t="s">
        <v>290</v>
      </c>
      <c r="G330" s="59" t="s">
        <v>291</v>
      </c>
      <c r="H330" s="59" t="s">
        <v>292</v>
      </c>
      <c r="I330" s="59" t="s">
        <v>293</v>
      </c>
      <c r="J330" s="59" t="s">
        <v>368</v>
      </c>
      <c r="K330" s="59" t="s">
        <v>294</v>
      </c>
      <c r="L330" s="59"/>
      <c r="M330" s="59"/>
      <c r="N330" s="59"/>
      <c r="O330" s="76">
        <v>44612.245625000003</v>
      </c>
      <c r="P330" s="76">
        <v>44622</v>
      </c>
      <c r="Q330" s="59" t="s">
        <v>263</v>
      </c>
      <c r="R330" s="59" t="s">
        <v>369</v>
      </c>
      <c r="S330" s="59">
        <v>470770</v>
      </c>
      <c r="T330" s="134">
        <f t="shared" ca="1" si="36"/>
        <v>44613</v>
      </c>
      <c r="U330" s="135">
        <f t="shared" ca="1" si="41"/>
        <v>1</v>
      </c>
      <c r="V330" s="135" t="e">
        <f>VLOOKUP(M330,'Engineer Names'!B:C,2,0)</f>
        <v>#N/A</v>
      </c>
      <c r="W330" s="134" t="e">
        <f>VLOOKUP(M330,'Engineer Names'!B:E,4,0)</f>
        <v>#N/A</v>
      </c>
      <c r="X330" s="134" t="str">
        <f t="shared" ca="1" si="42"/>
        <v xml:space="preserve">9 days, 0 hours, </v>
      </c>
    </row>
    <row r="331" spans="1:24" x14ac:dyDescent="0.35">
      <c r="A331" s="59" t="s">
        <v>1787</v>
      </c>
      <c r="B331" s="59" t="s">
        <v>1784</v>
      </c>
      <c r="C331" s="59" t="s">
        <v>1788</v>
      </c>
      <c r="D331" s="59" t="s">
        <v>1789</v>
      </c>
      <c r="E331" s="59" t="s">
        <v>1784</v>
      </c>
      <c r="F331" s="59" t="s">
        <v>290</v>
      </c>
      <c r="G331" s="59" t="s">
        <v>291</v>
      </c>
      <c r="H331" s="59" t="s">
        <v>292</v>
      </c>
      <c r="I331" s="59" t="s">
        <v>293</v>
      </c>
      <c r="J331" s="59" t="s">
        <v>368</v>
      </c>
      <c r="K331" s="59" t="s">
        <v>294</v>
      </c>
      <c r="L331" s="59"/>
      <c r="M331" s="59"/>
      <c r="N331" s="59"/>
      <c r="O331" s="76">
        <v>44612.246527777781</v>
      </c>
      <c r="P331" s="76">
        <v>44622</v>
      </c>
      <c r="Q331" s="59" t="s">
        <v>263</v>
      </c>
      <c r="R331" s="59" t="s">
        <v>369</v>
      </c>
      <c r="S331" s="59">
        <v>470770</v>
      </c>
      <c r="T331" s="134">
        <f t="shared" ca="1" si="36"/>
        <v>44613</v>
      </c>
      <c r="U331" s="135">
        <f t="shared" ca="1" si="41"/>
        <v>1</v>
      </c>
      <c r="V331" s="135" t="e">
        <f>VLOOKUP(M331,'Engineer Names'!B:C,2,0)</f>
        <v>#N/A</v>
      </c>
      <c r="W331" s="134" t="e">
        <f>VLOOKUP(M331,'Engineer Names'!B:E,4,0)</f>
        <v>#N/A</v>
      </c>
      <c r="X331" s="134" t="str">
        <f t="shared" ca="1" si="42"/>
        <v xml:space="preserve">9 days, 0 hours, </v>
      </c>
    </row>
    <row r="332" spans="1:24" x14ac:dyDescent="0.35">
      <c r="A332" s="59" t="s">
        <v>1790</v>
      </c>
      <c r="B332" s="59" t="s">
        <v>565</v>
      </c>
      <c r="C332" s="59" t="s">
        <v>1791</v>
      </c>
      <c r="D332" s="59" t="s">
        <v>1792</v>
      </c>
      <c r="E332" s="59" t="s">
        <v>565</v>
      </c>
      <c r="F332" s="59" t="s">
        <v>290</v>
      </c>
      <c r="G332" s="59" t="s">
        <v>291</v>
      </c>
      <c r="H332" s="59" t="s">
        <v>292</v>
      </c>
      <c r="I332" s="59" t="s">
        <v>293</v>
      </c>
      <c r="J332" s="59" t="s">
        <v>368</v>
      </c>
      <c r="K332" s="59" t="s">
        <v>294</v>
      </c>
      <c r="L332" s="59"/>
      <c r="M332" s="59"/>
      <c r="N332" s="59"/>
      <c r="O332" s="76">
        <v>44612.502071759256</v>
      </c>
      <c r="P332" s="76">
        <v>44622</v>
      </c>
      <c r="Q332" s="59" t="s">
        <v>263</v>
      </c>
      <c r="R332" s="59" t="s">
        <v>369</v>
      </c>
      <c r="S332" s="59">
        <v>470770</v>
      </c>
      <c r="T332" s="134">
        <f t="shared" ca="1" si="36"/>
        <v>44613</v>
      </c>
      <c r="U332" s="135">
        <f t="shared" ca="1" si="41"/>
        <v>1</v>
      </c>
      <c r="V332" s="135" t="e">
        <f>VLOOKUP(M332,'Engineer Names'!B:C,2,0)</f>
        <v>#N/A</v>
      </c>
      <c r="W332" s="134" t="e">
        <f>VLOOKUP(M332,'Engineer Names'!B:E,4,0)</f>
        <v>#N/A</v>
      </c>
      <c r="X332" s="134" t="str">
        <f t="shared" ca="1" si="42"/>
        <v xml:space="preserve">9 days, 0 hours, </v>
      </c>
    </row>
    <row r="333" spans="1:24" x14ac:dyDescent="0.35">
      <c r="A333" s="59" t="s">
        <v>1793</v>
      </c>
      <c r="B333" s="59" t="s">
        <v>1794</v>
      </c>
      <c r="C333" s="59" t="s">
        <v>1795</v>
      </c>
      <c r="D333" s="59" t="s">
        <v>1796</v>
      </c>
      <c r="E333" s="59" t="s">
        <v>1794</v>
      </c>
      <c r="F333" s="59" t="s">
        <v>256</v>
      </c>
      <c r="G333" s="59" t="s">
        <v>297</v>
      </c>
      <c r="H333" s="59" t="s">
        <v>298</v>
      </c>
      <c r="I333" s="59" t="s">
        <v>299</v>
      </c>
      <c r="J333" s="59" t="s">
        <v>368</v>
      </c>
      <c r="K333" s="59" t="s">
        <v>294</v>
      </c>
      <c r="L333" s="59"/>
      <c r="M333" s="59"/>
      <c r="N333" s="59"/>
      <c r="O333" s="76">
        <v>44612.555196759262</v>
      </c>
      <c r="P333" s="76">
        <v>44621.458333333336</v>
      </c>
      <c r="Q333" s="59" t="s">
        <v>263</v>
      </c>
      <c r="R333" s="59" t="s">
        <v>369</v>
      </c>
      <c r="S333" s="59">
        <v>470770</v>
      </c>
      <c r="T333" s="134">
        <f t="shared" ca="1" si="36"/>
        <v>44613</v>
      </c>
      <c r="U333" s="135">
        <f t="shared" ca="1" si="41"/>
        <v>1</v>
      </c>
      <c r="V333" s="135" t="e">
        <f>VLOOKUP(M333,'Engineer Names'!B:C,2,0)</f>
        <v>#N/A</v>
      </c>
      <c r="W333" s="134" t="e">
        <f>VLOOKUP(M333,'Engineer Names'!B:E,4,0)</f>
        <v>#N/A</v>
      </c>
      <c r="X333" s="134" t="str">
        <f t="shared" ca="1" si="42"/>
        <v xml:space="preserve">8 days, 11 hours, </v>
      </c>
    </row>
    <row r="334" spans="1:24" x14ac:dyDescent="0.35">
      <c r="A334" s="59" t="s">
        <v>1797</v>
      </c>
      <c r="B334" s="59" t="s">
        <v>360</v>
      </c>
      <c r="C334" s="59" t="s">
        <v>1798</v>
      </c>
      <c r="D334" s="59" t="s">
        <v>1799</v>
      </c>
      <c r="E334" s="59" t="s">
        <v>360</v>
      </c>
      <c r="F334" s="59" t="s">
        <v>256</v>
      </c>
      <c r="G334" s="59" t="s">
        <v>297</v>
      </c>
      <c r="H334" s="59" t="s">
        <v>298</v>
      </c>
      <c r="I334" s="59" t="s">
        <v>299</v>
      </c>
      <c r="J334" s="59" t="s">
        <v>368</v>
      </c>
      <c r="K334" s="59" t="s">
        <v>294</v>
      </c>
      <c r="L334" s="59"/>
      <c r="M334" s="59"/>
      <c r="N334" s="59"/>
      <c r="O334" s="76">
        <v>44613.10528935185</v>
      </c>
      <c r="P334" s="76">
        <v>44621.458333333336</v>
      </c>
      <c r="Q334" s="59" t="s">
        <v>263</v>
      </c>
      <c r="R334" s="59" t="s">
        <v>369</v>
      </c>
      <c r="S334" s="59">
        <v>470770</v>
      </c>
      <c r="T334" s="134">
        <f t="shared" ca="1" si="36"/>
        <v>44613</v>
      </c>
      <c r="U334" s="135">
        <f t="shared" ca="1" si="41"/>
        <v>1</v>
      </c>
      <c r="V334" s="135" t="e">
        <f>VLOOKUP(M334,'Engineer Names'!B:C,2,0)</f>
        <v>#N/A</v>
      </c>
      <c r="W334" s="134" t="e">
        <f>VLOOKUP(M334,'Engineer Names'!B:E,4,0)</f>
        <v>#N/A</v>
      </c>
      <c r="X334" s="134" t="str">
        <f t="shared" ca="1" si="42"/>
        <v xml:space="preserve">8 days, 11 hours, </v>
      </c>
    </row>
    <row r="335" spans="1:24" x14ac:dyDescent="0.35">
      <c r="A335" s="59" t="s">
        <v>1800</v>
      </c>
      <c r="B335" s="59" t="s">
        <v>1801</v>
      </c>
      <c r="C335" s="59" t="s">
        <v>1802</v>
      </c>
      <c r="D335" s="59" t="s">
        <v>1803</v>
      </c>
      <c r="E335" s="59" t="s">
        <v>1801</v>
      </c>
      <c r="F335" s="59" t="s">
        <v>256</v>
      </c>
      <c r="G335" s="59" t="s">
        <v>297</v>
      </c>
      <c r="H335" s="59" t="s">
        <v>563</v>
      </c>
      <c r="I335" s="59" t="s">
        <v>564</v>
      </c>
      <c r="J335" s="59" t="s">
        <v>368</v>
      </c>
      <c r="K335" s="59" t="s">
        <v>303</v>
      </c>
      <c r="L335" s="59"/>
      <c r="M335" s="59"/>
      <c r="N335" s="59"/>
      <c r="O335" s="76">
        <v>44613.164942129632</v>
      </c>
      <c r="P335" s="76">
        <v>44621.75</v>
      </c>
      <c r="Q335" s="59" t="s">
        <v>263</v>
      </c>
      <c r="R335" s="59" t="s">
        <v>369</v>
      </c>
      <c r="S335" s="59">
        <v>470770</v>
      </c>
      <c r="T335" s="134">
        <f t="shared" ca="1" si="36"/>
        <v>44613</v>
      </c>
      <c r="U335" s="135">
        <f t="shared" ca="1" si="41"/>
        <v>1</v>
      </c>
      <c r="V335" s="135" t="e">
        <f>VLOOKUP(M335,'Engineer Names'!B:C,2,0)</f>
        <v>#N/A</v>
      </c>
      <c r="W335" s="134" t="e">
        <f>VLOOKUP(M335,'Engineer Names'!B:E,4,0)</f>
        <v>#N/A</v>
      </c>
      <c r="X335" s="134" t="str">
        <f t="shared" ca="1" si="42"/>
        <v xml:space="preserve">8 days, 18 hours, </v>
      </c>
    </row>
    <row r="336" spans="1:24" x14ac:dyDescent="0.35">
      <c r="T336" s="136"/>
      <c r="U336" s="137"/>
      <c r="V336" s="136"/>
      <c r="W336" s="138"/>
      <c r="X336" s="136"/>
    </row>
  </sheetData>
  <conditionalFormatting sqref="C1">
    <cfRule type="duplicateValues" dxfId="2805" priority="404"/>
  </conditionalFormatting>
  <conditionalFormatting sqref="C1:C1048576">
    <cfRule type="duplicateValues" dxfId="2804" priority="1186"/>
  </conditionalFormatting>
  <conditionalFormatting sqref="A1 A4:A7 A267:A1048576">
    <cfRule type="duplicateValues" dxfId="2803" priority="120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V30"/>
  <sheetViews>
    <sheetView showGridLines="0" topLeftCell="N9" zoomScaleNormal="100" workbookViewId="0">
      <selection activeCell="T33" sqref="T33"/>
    </sheetView>
  </sheetViews>
  <sheetFormatPr defaultColWidth="9.1796875" defaultRowHeight="13" x14ac:dyDescent="0.35"/>
  <cols>
    <col min="1" max="1" width="11.1796875" style="20" bestFit="1" customWidth="1"/>
    <col min="2" max="2" width="21" style="20" customWidth="1"/>
    <col min="3" max="3" width="27.54296875" style="20" bestFit="1" customWidth="1"/>
    <col min="4" max="4" width="35" style="20" bestFit="1" customWidth="1"/>
    <col min="5" max="5" width="88.1796875" style="20" bestFit="1" customWidth="1"/>
    <col min="6" max="6" width="9.1796875" style="20" bestFit="1" customWidth="1"/>
    <col min="7" max="7" width="14" style="20" bestFit="1" customWidth="1"/>
    <col min="8" max="8" width="11.81640625" style="20" bestFit="1" customWidth="1"/>
    <col min="9" max="9" width="29.1796875" style="20" bestFit="1" customWidth="1"/>
    <col min="10" max="10" width="15.81640625" style="20" bestFit="1" customWidth="1"/>
    <col min="11" max="11" width="26.54296875" style="20" bestFit="1" customWidth="1"/>
    <col min="12" max="13" width="17.81640625" style="20" bestFit="1" customWidth="1"/>
    <col min="14" max="14" width="15.81640625" style="20" bestFit="1" customWidth="1"/>
    <col min="15" max="15" width="14.36328125" style="20" customWidth="1"/>
    <col min="16" max="16" width="15.7265625" style="20" customWidth="1"/>
    <col min="17" max="17" width="22.81640625" style="20" bestFit="1" customWidth="1"/>
    <col min="18" max="18" width="17.54296875" style="20" bestFit="1" customWidth="1"/>
    <col min="19" max="19" width="11.453125" style="20" bestFit="1" customWidth="1"/>
    <col min="20" max="20" width="34" style="20" customWidth="1"/>
    <col min="21" max="21" width="16.1796875" style="34" customWidth="1"/>
    <col min="22" max="22" width="12.453125" style="20" bestFit="1" customWidth="1"/>
    <col min="23" max="16384" width="9.1796875" style="20"/>
  </cols>
  <sheetData>
    <row r="1" spans="1:22" s="19" customFormat="1" x14ac:dyDescent="0.35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  <c r="K1" s="21" t="s">
        <v>104</v>
      </c>
      <c r="L1" s="21" t="s">
        <v>22</v>
      </c>
      <c r="M1" s="21" t="s">
        <v>6</v>
      </c>
      <c r="N1" s="21" t="s">
        <v>32</v>
      </c>
      <c r="O1" s="21" t="s">
        <v>33</v>
      </c>
      <c r="P1" s="21" t="s">
        <v>18</v>
      </c>
      <c r="Q1" s="21" t="s">
        <v>19</v>
      </c>
      <c r="R1" s="21" t="s">
        <v>20</v>
      </c>
      <c r="S1" s="21" t="s">
        <v>21</v>
      </c>
      <c r="T1" s="21" t="s">
        <v>34</v>
      </c>
      <c r="U1" s="40" t="s">
        <v>55</v>
      </c>
      <c r="V1" s="39" t="s">
        <v>141</v>
      </c>
    </row>
    <row r="2" spans="1:22" ht="14.5" x14ac:dyDescent="0.35">
      <c r="A2" s="59" t="s">
        <v>1804</v>
      </c>
      <c r="B2" s="59" t="s">
        <v>1805</v>
      </c>
      <c r="C2" s="59" t="s">
        <v>277</v>
      </c>
      <c r="D2" s="59"/>
      <c r="E2" s="59" t="s">
        <v>1806</v>
      </c>
      <c r="F2" s="59" t="s">
        <v>266</v>
      </c>
      <c r="G2" s="59" t="s">
        <v>259</v>
      </c>
      <c r="H2" s="59" t="s">
        <v>6</v>
      </c>
      <c r="I2" s="59" t="s">
        <v>278</v>
      </c>
      <c r="J2" s="59" t="s">
        <v>279</v>
      </c>
      <c r="K2" s="59" t="s">
        <v>65</v>
      </c>
      <c r="L2" s="76">
        <v>44610.475543981483</v>
      </c>
      <c r="M2" s="76">
        <v>44610.503495370373</v>
      </c>
      <c r="N2" s="59" t="s">
        <v>279</v>
      </c>
      <c r="O2" s="59" t="s">
        <v>268</v>
      </c>
      <c r="P2" s="59" t="s">
        <v>262</v>
      </c>
      <c r="Q2" s="59" t="s">
        <v>263</v>
      </c>
      <c r="R2" s="59" t="s">
        <v>264</v>
      </c>
      <c r="S2" s="59" t="b">
        <v>0</v>
      </c>
      <c r="T2" s="59" t="s">
        <v>273</v>
      </c>
      <c r="U2" s="92" t="str">
        <f>VLOOKUP(K2,'Engineer Names'!B:C,2,0)</f>
        <v>IT4R&amp;D &amp; TSR&amp;D</v>
      </c>
      <c r="V2" s="92" t="str">
        <f>VLOOKUP(K:K,'Engineer Names'!B:E,4,0)</f>
        <v>PIC, Bengaluru</v>
      </c>
    </row>
    <row r="3" spans="1:22" ht="14.5" x14ac:dyDescent="0.35">
      <c r="A3" s="59" t="s">
        <v>1807</v>
      </c>
      <c r="B3" s="59" t="s">
        <v>1808</v>
      </c>
      <c r="C3" s="59" t="s">
        <v>332</v>
      </c>
      <c r="D3" s="59"/>
      <c r="E3" s="59" t="s">
        <v>1809</v>
      </c>
      <c r="F3" s="59" t="s">
        <v>266</v>
      </c>
      <c r="G3" s="59" t="s">
        <v>361</v>
      </c>
      <c r="H3" s="59" t="s">
        <v>6</v>
      </c>
      <c r="I3" s="59" t="s">
        <v>272</v>
      </c>
      <c r="J3" s="59" t="s">
        <v>52</v>
      </c>
      <c r="K3" s="59" t="s">
        <v>59</v>
      </c>
      <c r="L3" s="76">
        <v>44610.458043981482</v>
      </c>
      <c r="M3" s="76">
        <v>44610.508622685185</v>
      </c>
      <c r="N3" s="59" t="s">
        <v>52</v>
      </c>
      <c r="O3" s="59" t="s">
        <v>268</v>
      </c>
      <c r="P3" s="59" t="s">
        <v>262</v>
      </c>
      <c r="Q3" s="59" t="s">
        <v>354</v>
      </c>
      <c r="R3" s="59" t="s">
        <v>133</v>
      </c>
      <c r="S3" s="59" t="b">
        <v>0</v>
      </c>
      <c r="T3" s="59" t="s">
        <v>1810</v>
      </c>
      <c r="U3" s="92" t="str">
        <f>VLOOKUP(K3,'Engineer Names'!B:C,2,0)</f>
        <v>IT4R&amp;D &amp; TSR&amp;D</v>
      </c>
      <c r="V3" s="92" t="str">
        <f>VLOOKUP(K:K,'Engineer Names'!B:E,4,0)</f>
        <v>Pune</v>
      </c>
    </row>
    <row r="4" spans="1:22" ht="14.5" x14ac:dyDescent="0.35">
      <c r="A4" s="59" t="s">
        <v>1811</v>
      </c>
      <c r="B4" s="59" t="s">
        <v>1812</v>
      </c>
      <c r="C4" s="59" t="s">
        <v>256</v>
      </c>
      <c r="D4" s="59" t="s">
        <v>265</v>
      </c>
      <c r="E4" s="59" t="s">
        <v>1813</v>
      </c>
      <c r="F4" s="59" t="s">
        <v>266</v>
      </c>
      <c r="G4" s="59" t="s">
        <v>259</v>
      </c>
      <c r="H4" s="59" t="s">
        <v>6</v>
      </c>
      <c r="I4" s="59" t="s">
        <v>267</v>
      </c>
      <c r="J4" s="59" t="s">
        <v>1468</v>
      </c>
      <c r="K4" s="59" t="s">
        <v>1814</v>
      </c>
      <c r="L4" s="76">
        <v>44610.345671296294</v>
      </c>
      <c r="M4" s="76">
        <v>44610.51630787037</v>
      </c>
      <c r="N4" s="59" t="s">
        <v>1468</v>
      </c>
      <c r="O4" s="59" t="s">
        <v>268</v>
      </c>
      <c r="P4" s="59" t="s">
        <v>269</v>
      </c>
      <c r="Q4" s="59" t="s">
        <v>263</v>
      </c>
      <c r="R4" s="59" t="s">
        <v>264</v>
      </c>
      <c r="S4" s="59" t="b">
        <v>0</v>
      </c>
      <c r="T4" s="59" t="s">
        <v>270</v>
      </c>
      <c r="U4" s="92" t="e">
        <f>VLOOKUP(K4,'Engineer Names'!B:C,2,0)</f>
        <v>#N/A</v>
      </c>
      <c r="V4" s="92" t="e">
        <f>VLOOKUP(K:K,'Engineer Names'!B:E,4,0)</f>
        <v>#N/A</v>
      </c>
    </row>
    <row r="5" spans="1:22" ht="14.5" x14ac:dyDescent="0.35">
      <c r="A5" s="59" t="s">
        <v>1815</v>
      </c>
      <c r="B5" s="59" t="s">
        <v>1816</v>
      </c>
      <c r="C5" s="59" t="s">
        <v>256</v>
      </c>
      <c r="D5" s="59" t="s">
        <v>257</v>
      </c>
      <c r="E5" s="59" t="s">
        <v>1817</v>
      </c>
      <c r="F5" s="59" t="s">
        <v>266</v>
      </c>
      <c r="G5" s="59" t="s">
        <v>259</v>
      </c>
      <c r="H5" s="59" t="s">
        <v>6</v>
      </c>
      <c r="I5" s="59" t="s">
        <v>260</v>
      </c>
      <c r="J5" s="59" t="s">
        <v>51</v>
      </c>
      <c r="K5" s="59" t="s">
        <v>102</v>
      </c>
      <c r="L5" s="76">
        <v>44609.527592592596</v>
      </c>
      <c r="M5" s="76">
        <v>44610.277870370373</v>
      </c>
      <c r="N5" s="59" t="s">
        <v>51</v>
      </c>
      <c r="O5" s="59" t="s">
        <v>261</v>
      </c>
      <c r="P5" s="59" t="s">
        <v>262</v>
      </c>
      <c r="Q5" s="59" t="s">
        <v>263</v>
      </c>
      <c r="R5" s="59" t="s">
        <v>264</v>
      </c>
      <c r="S5" s="59" t="b">
        <v>0</v>
      </c>
      <c r="T5" s="59" t="s">
        <v>271</v>
      </c>
      <c r="U5" s="92" t="str">
        <f>VLOOKUP(K5,'Engineer Names'!B:C,2,0)</f>
        <v>HP OSS</v>
      </c>
      <c r="V5" s="92" t="str">
        <f>VLOOKUP(K:K,'Engineer Names'!B:E,4,0)</f>
        <v>PIC, Bengaluru</v>
      </c>
    </row>
    <row r="6" spans="1:22" ht="14.5" x14ac:dyDescent="0.35">
      <c r="A6" s="59" t="s">
        <v>1818</v>
      </c>
      <c r="B6" s="59" t="s">
        <v>409</v>
      </c>
      <c r="C6" s="59" t="s">
        <v>275</v>
      </c>
      <c r="D6" s="59" t="s">
        <v>280</v>
      </c>
      <c r="E6" s="59" t="s">
        <v>1819</v>
      </c>
      <c r="F6" s="59" t="s">
        <v>266</v>
      </c>
      <c r="G6" s="59" t="s">
        <v>259</v>
      </c>
      <c r="H6" s="59" t="s">
        <v>6</v>
      </c>
      <c r="I6" s="59" t="s">
        <v>276</v>
      </c>
      <c r="J6" s="59" t="s">
        <v>328</v>
      </c>
      <c r="K6" s="59" t="s">
        <v>91</v>
      </c>
      <c r="L6" s="76">
        <v>44609.368136574078</v>
      </c>
      <c r="M6" s="76">
        <v>44610.512465277781</v>
      </c>
      <c r="N6" s="59" t="s">
        <v>328</v>
      </c>
      <c r="O6" s="59" t="s">
        <v>268</v>
      </c>
      <c r="P6" s="59" t="s">
        <v>269</v>
      </c>
      <c r="Q6" s="59" t="s">
        <v>263</v>
      </c>
      <c r="R6" s="59" t="s">
        <v>264</v>
      </c>
      <c r="S6" s="59" t="b">
        <v>0</v>
      </c>
      <c r="T6" s="59" t="s">
        <v>343</v>
      </c>
      <c r="U6" s="92" t="str">
        <f>VLOOKUP(K6,'Engineer Names'!B:C,2,0)</f>
        <v>Network &amp; Telecom</v>
      </c>
      <c r="V6" s="92" t="str">
        <f>VLOOKUP(K:K,'Engineer Names'!B:E,4,0)</f>
        <v>PIC, Bengaluru</v>
      </c>
    </row>
    <row r="7" spans="1:22" ht="14.5" x14ac:dyDescent="0.35">
      <c r="A7" s="59" t="s">
        <v>1820</v>
      </c>
      <c r="B7" s="59" t="s">
        <v>1821</v>
      </c>
      <c r="C7" s="59" t="s">
        <v>256</v>
      </c>
      <c r="D7" s="59"/>
      <c r="E7" s="59" t="s">
        <v>1822</v>
      </c>
      <c r="F7" s="59" t="s">
        <v>266</v>
      </c>
      <c r="G7" s="59" t="s">
        <v>259</v>
      </c>
      <c r="H7" s="59" t="s">
        <v>6</v>
      </c>
      <c r="I7" s="59" t="s">
        <v>267</v>
      </c>
      <c r="J7" s="59" t="s">
        <v>310</v>
      </c>
      <c r="K7" s="59" t="s">
        <v>311</v>
      </c>
      <c r="L7" s="76">
        <v>44609.237638888888</v>
      </c>
      <c r="M7" s="76">
        <v>44610.508576388886</v>
      </c>
      <c r="N7" s="59" t="s">
        <v>310</v>
      </c>
      <c r="O7" s="59" t="s">
        <v>268</v>
      </c>
      <c r="P7" s="59" t="s">
        <v>262</v>
      </c>
      <c r="Q7" s="59" t="s">
        <v>263</v>
      </c>
      <c r="R7" s="59" t="s">
        <v>264</v>
      </c>
      <c r="S7" s="59" t="b">
        <v>0</v>
      </c>
      <c r="T7" s="59" t="s">
        <v>271</v>
      </c>
      <c r="U7" s="92" t="str">
        <f>VLOOKUP(K7,'Engineer Names'!B:C,2,0)</f>
        <v>EUD</v>
      </c>
      <c r="V7" s="92" t="str">
        <f>VLOOKUP(K:K,'Engineer Names'!B:E,4,0)</f>
        <v>PIC, Bengaluru</v>
      </c>
    </row>
    <row r="8" spans="1:22" ht="14.5" x14ac:dyDescent="0.35">
      <c r="A8" s="59" t="s">
        <v>1823</v>
      </c>
      <c r="B8" s="59" t="s">
        <v>1824</v>
      </c>
      <c r="C8" s="59" t="s">
        <v>256</v>
      </c>
      <c r="D8" s="59"/>
      <c r="E8" s="59" t="s">
        <v>1825</v>
      </c>
      <c r="F8" s="59" t="s">
        <v>266</v>
      </c>
      <c r="G8" s="59" t="s">
        <v>259</v>
      </c>
      <c r="H8" s="59" t="s">
        <v>6</v>
      </c>
      <c r="I8" s="59" t="s">
        <v>260</v>
      </c>
      <c r="J8" s="59" t="s">
        <v>51</v>
      </c>
      <c r="K8" s="59" t="s">
        <v>102</v>
      </c>
      <c r="L8" s="76">
        <v>44608.519432870373</v>
      </c>
      <c r="M8" s="76">
        <v>44610.236597222225</v>
      </c>
      <c r="N8" s="59" t="s">
        <v>51</v>
      </c>
      <c r="O8" s="59" t="s">
        <v>261</v>
      </c>
      <c r="P8" s="59" t="s">
        <v>269</v>
      </c>
      <c r="Q8" s="59" t="s">
        <v>263</v>
      </c>
      <c r="R8" s="59" t="s">
        <v>264</v>
      </c>
      <c r="S8" s="59" t="b">
        <v>0</v>
      </c>
      <c r="T8" s="59" t="s">
        <v>270</v>
      </c>
      <c r="U8" s="92" t="str">
        <f>VLOOKUP(K8,'Engineer Names'!B:C,2,0)</f>
        <v>HP OSS</v>
      </c>
      <c r="V8" s="92" t="str">
        <f>VLOOKUP(K:K,'Engineer Names'!B:E,4,0)</f>
        <v>PIC, Bengaluru</v>
      </c>
    </row>
    <row r="9" spans="1:22" ht="14.5" x14ac:dyDescent="0.35">
      <c r="A9" s="59" t="s">
        <v>1826</v>
      </c>
      <c r="B9" s="59" t="s">
        <v>1465</v>
      </c>
      <c r="C9" s="59" t="s">
        <v>256</v>
      </c>
      <c r="D9" s="59" t="s">
        <v>265</v>
      </c>
      <c r="E9" s="59" t="s">
        <v>1827</v>
      </c>
      <c r="F9" s="59" t="s">
        <v>266</v>
      </c>
      <c r="G9" s="59" t="s">
        <v>259</v>
      </c>
      <c r="H9" s="59" t="s">
        <v>6</v>
      </c>
      <c r="I9" s="59" t="s">
        <v>267</v>
      </c>
      <c r="J9" s="59" t="s">
        <v>1468</v>
      </c>
      <c r="K9" s="59" t="s">
        <v>1814</v>
      </c>
      <c r="L9" s="76">
        <v>44608.380972222221</v>
      </c>
      <c r="M9" s="76">
        <v>44610.419849537036</v>
      </c>
      <c r="N9" s="59" t="s">
        <v>1468</v>
      </c>
      <c r="O9" s="59" t="s">
        <v>268</v>
      </c>
      <c r="P9" s="59" t="s">
        <v>269</v>
      </c>
      <c r="Q9" s="59" t="s">
        <v>263</v>
      </c>
      <c r="R9" s="59" t="s">
        <v>264</v>
      </c>
      <c r="S9" s="59" t="b">
        <v>1</v>
      </c>
      <c r="T9" s="59" t="s">
        <v>324</v>
      </c>
      <c r="U9" s="92" t="e">
        <f>VLOOKUP(K9,'Engineer Names'!B:C,2,0)</f>
        <v>#N/A</v>
      </c>
      <c r="V9" s="92" t="e">
        <f>VLOOKUP(K:K,'Engineer Names'!B:E,4,0)</f>
        <v>#N/A</v>
      </c>
    </row>
    <row r="10" spans="1:22" ht="14.5" x14ac:dyDescent="0.35">
      <c r="A10" s="59" t="s">
        <v>1828</v>
      </c>
      <c r="B10" s="59" t="s">
        <v>1829</v>
      </c>
      <c r="C10" s="59" t="s">
        <v>282</v>
      </c>
      <c r="D10" s="59"/>
      <c r="E10" s="59" t="s">
        <v>1830</v>
      </c>
      <c r="F10" s="59" t="s">
        <v>266</v>
      </c>
      <c r="G10" s="59" t="s">
        <v>259</v>
      </c>
      <c r="H10" s="59" t="s">
        <v>6</v>
      </c>
      <c r="I10" s="59" t="s">
        <v>260</v>
      </c>
      <c r="J10" s="59" t="s">
        <v>51</v>
      </c>
      <c r="K10" s="59" t="s">
        <v>102</v>
      </c>
      <c r="L10" s="76">
        <v>44608.327708333331</v>
      </c>
      <c r="M10" s="76">
        <v>44610.282199074078</v>
      </c>
      <c r="N10" s="59" t="s">
        <v>51</v>
      </c>
      <c r="O10" s="59" t="s">
        <v>268</v>
      </c>
      <c r="P10" s="59" t="s">
        <v>262</v>
      </c>
      <c r="Q10" s="59" t="s">
        <v>274</v>
      </c>
      <c r="R10" s="59" t="s">
        <v>264</v>
      </c>
      <c r="S10" s="59" t="b">
        <v>0</v>
      </c>
      <c r="T10" s="59" t="s">
        <v>271</v>
      </c>
      <c r="U10" s="92" t="str">
        <f>VLOOKUP(K10,'Engineer Names'!B:C,2,0)</f>
        <v>HP OSS</v>
      </c>
      <c r="V10" s="92" t="str">
        <f>VLOOKUP(K:K,'Engineer Names'!B:E,4,0)</f>
        <v>PIC, Bengaluru</v>
      </c>
    </row>
    <row r="11" spans="1:22" ht="14.5" x14ac:dyDescent="0.35">
      <c r="A11" s="59" t="s">
        <v>1831</v>
      </c>
      <c r="B11" s="59" t="s">
        <v>1832</v>
      </c>
      <c r="C11" s="59" t="s">
        <v>256</v>
      </c>
      <c r="D11" s="59" t="s">
        <v>257</v>
      </c>
      <c r="E11" s="59" t="s">
        <v>1833</v>
      </c>
      <c r="F11" s="59" t="s">
        <v>258</v>
      </c>
      <c r="G11" s="59" t="s">
        <v>259</v>
      </c>
      <c r="H11" s="59" t="s">
        <v>6</v>
      </c>
      <c r="I11" s="59" t="s">
        <v>260</v>
      </c>
      <c r="J11" s="59" t="s">
        <v>246</v>
      </c>
      <c r="K11" s="59" t="s">
        <v>243</v>
      </c>
      <c r="L11" s="76">
        <v>44608.310601851852</v>
      </c>
      <c r="M11" s="76">
        <v>44610.50408564815</v>
      </c>
      <c r="N11" s="59" t="s">
        <v>246</v>
      </c>
      <c r="O11" s="59" t="s">
        <v>268</v>
      </c>
      <c r="P11" s="59" t="s">
        <v>262</v>
      </c>
      <c r="Q11" s="59" t="s">
        <v>334</v>
      </c>
      <c r="R11" s="59" t="s">
        <v>335</v>
      </c>
      <c r="S11" s="59" t="b">
        <v>0</v>
      </c>
      <c r="T11" s="59" t="s">
        <v>317</v>
      </c>
      <c r="U11" s="92" t="str">
        <f>VLOOKUP(K11,'Engineer Names'!B:C,2,0)</f>
        <v>HP OSS</v>
      </c>
      <c r="V11" s="92" t="str">
        <f>VLOOKUP(K:K,'Engineer Names'!B:E,4,0)</f>
        <v>Pune</v>
      </c>
    </row>
    <row r="12" spans="1:22" ht="14.5" x14ac:dyDescent="0.35">
      <c r="A12" s="59" t="s">
        <v>1834</v>
      </c>
      <c r="B12" s="59" t="s">
        <v>1835</v>
      </c>
      <c r="C12" s="59" t="s">
        <v>256</v>
      </c>
      <c r="D12" s="59" t="s">
        <v>265</v>
      </c>
      <c r="E12" s="59" t="s">
        <v>1836</v>
      </c>
      <c r="F12" s="59" t="s">
        <v>266</v>
      </c>
      <c r="G12" s="59" t="s">
        <v>259</v>
      </c>
      <c r="H12" s="59" t="s">
        <v>6</v>
      </c>
      <c r="I12" s="59" t="s">
        <v>267</v>
      </c>
      <c r="J12" s="59" t="s">
        <v>1468</v>
      </c>
      <c r="K12" s="59" t="s">
        <v>1814</v>
      </c>
      <c r="L12" s="76">
        <v>44608.232222222221</v>
      </c>
      <c r="M12" s="76">
        <v>44610.266192129631</v>
      </c>
      <c r="N12" s="59" t="s">
        <v>1468</v>
      </c>
      <c r="O12" s="59" t="s">
        <v>268</v>
      </c>
      <c r="P12" s="59" t="s">
        <v>269</v>
      </c>
      <c r="Q12" s="59"/>
      <c r="R12" s="59"/>
      <c r="S12" s="59" t="b">
        <v>0</v>
      </c>
      <c r="T12" s="59" t="s">
        <v>343</v>
      </c>
      <c r="U12" s="92" t="e">
        <f>VLOOKUP(K12,'Engineer Names'!B:C,2,0)</f>
        <v>#N/A</v>
      </c>
      <c r="V12" s="92" t="e">
        <f>VLOOKUP(K:K,'Engineer Names'!B:E,4,0)</f>
        <v>#N/A</v>
      </c>
    </row>
    <row r="13" spans="1:22" ht="14.5" x14ac:dyDescent="0.35">
      <c r="A13" s="59" t="s">
        <v>1837</v>
      </c>
      <c r="B13" s="59" t="s">
        <v>1838</v>
      </c>
      <c r="C13" s="59" t="s">
        <v>282</v>
      </c>
      <c r="D13" s="59"/>
      <c r="E13" s="59" t="s">
        <v>1839</v>
      </c>
      <c r="F13" s="59" t="s">
        <v>266</v>
      </c>
      <c r="G13" s="59" t="s">
        <v>259</v>
      </c>
      <c r="H13" s="59" t="s">
        <v>6</v>
      </c>
      <c r="I13" s="59" t="s">
        <v>260</v>
      </c>
      <c r="J13" s="59" t="s">
        <v>51</v>
      </c>
      <c r="K13" s="59" t="s">
        <v>102</v>
      </c>
      <c r="L13" s="76">
        <v>44608.133217592593</v>
      </c>
      <c r="M13" s="76">
        <v>44610.305937500001</v>
      </c>
      <c r="N13" s="59" t="s">
        <v>51</v>
      </c>
      <c r="O13" s="59" t="s">
        <v>268</v>
      </c>
      <c r="P13" s="59" t="s">
        <v>262</v>
      </c>
      <c r="Q13" s="59" t="s">
        <v>263</v>
      </c>
      <c r="R13" s="59" t="s">
        <v>264</v>
      </c>
      <c r="S13" s="59" t="b">
        <v>0</v>
      </c>
      <c r="T13" s="59" t="s">
        <v>271</v>
      </c>
      <c r="U13" s="92" t="str">
        <f>VLOOKUP(K13,'Engineer Names'!B:C,2,0)</f>
        <v>HP OSS</v>
      </c>
      <c r="V13" s="92" t="str">
        <f>VLOOKUP(K:K,'Engineer Names'!B:E,4,0)</f>
        <v>PIC, Bengaluru</v>
      </c>
    </row>
    <row r="14" spans="1:22" ht="14.5" x14ac:dyDescent="0.35">
      <c r="A14" s="59" t="s">
        <v>1840</v>
      </c>
      <c r="B14" s="59" t="s">
        <v>1841</v>
      </c>
      <c r="C14" s="59" t="s">
        <v>256</v>
      </c>
      <c r="D14" s="59"/>
      <c r="E14" s="59" t="s">
        <v>1842</v>
      </c>
      <c r="F14" s="59" t="s">
        <v>266</v>
      </c>
      <c r="G14" s="59" t="s">
        <v>259</v>
      </c>
      <c r="H14" s="59" t="s">
        <v>6</v>
      </c>
      <c r="I14" s="59" t="s">
        <v>260</v>
      </c>
      <c r="J14" s="59" t="s">
        <v>51</v>
      </c>
      <c r="K14" s="59" t="s">
        <v>102</v>
      </c>
      <c r="L14" s="76">
        <v>44607.536793981482</v>
      </c>
      <c r="M14" s="76">
        <v>44610.276307870372</v>
      </c>
      <c r="N14" s="59" t="s">
        <v>51</v>
      </c>
      <c r="O14" s="59" t="s">
        <v>261</v>
      </c>
      <c r="P14" s="59" t="s">
        <v>262</v>
      </c>
      <c r="Q14" s="59" t="s">
        <v>263</v>
      </c>
      <c r="R14" s="59" t="s">
        <v>264</v>
      </c>
      <c r="S14" s="59" t="b">
        <v>0</v>
      </c>
      <c r="T14" s="59" t="s">
        <v>271</v>
      </c>
      <c r="U14" s="92" t="str">
        <f>VLOOKUP(K14,'Engineer Names'!B:C,2,0)</f>
        <v>HP OSS</v>
      </c>
      <c r="V14" s="92" t="str">
        <f>VLOOKUP(K:K,'Engineer Names'!B:E,4,0)</f>
        <v>PIC, Bengaluru</v>
      </c>
    </row>
    <row r="15" spans="1:22" ht="14.5" x14ac:dyDescent="0.35">
      <c r="A15" s="59" t="s">
        <v>1843</v>
      </c>
      <c r="B15" s="59" t="s">
        <v>1844</v>
      </c>
      <c r="C15" s="59" t="s">
        <v>332</v>
      </c>
      <c r="D15" s="59"/>
      <c r="E15" s="59" t="s">
        <v>1845</v>
      </c>
      <c r="F15" s="59" t="s">
        <v>266</v>
      </c>
      <c r="G15" s="59" t="s">
        <v>259</v>
      </c>
      <c r="H15" s="59" t="s">
        <v>6</v>
      </c>
      <c r="I15" s="59" t="s">
        <v>278</v>
      </c>
      <c r="J15" s="59" t="s">
        <v>57</v>
      </c>
      <c r="K15" s="59" t="s">
        <v>1846</v>
      </c>
      <c r="L15" s="76">
        <v>44607.510196759256</v>
      </c>
      <c r="M15" s="76">
        <v>44610.500821759262</v>
      </c>
      <c r="N15" s="59" t="s">
        <v>57</v>
      </c>
      <c r="O15" s="59" t="s">
        <v>261</v>
      </c>
      <c r="P15" s="59" t="s">
        <v>269</v>
      </c>
      <c r="Q15" s="59" t="s">
        <v>263</v>
      </c>
      <c r="R15" s="59" t="s">
        <v>264</v>
      </c>
      <c r="S15" s="59" t="b">
        <v>0</v>
      </c>
      <c r="T15" s="59" t="s">
        <v>1847</v>
      </c>
      <c r="U15" s="92" t="str">
        <f>VLOOKUP(K15,'Engineer Names'!B:C,2,0)</f>
        <v>IT4R&amp;D &amp; TSR&amp;D</v>
      </c>
      <c r="V15" s="92" t="str">
        <f>VLOOKUP(K:K,'Engineer Names'!B:E,4,0)</f>
        <v>PIC, Bengaluru</v>
      </c>
    </row>
    <row r="16" spans="1:22" ht="14.5" x14ac:dyDescent="0.35">
      <c r="A16" s="59" t="s">
        <v>1848</v>
      </c>
      <c r="B16" s="59" t="s">
        <v>1849</v>
      </c>
      <c r="C16" s="59" t="s">
        <v>256</v>
      </c>
      <c r="D16" s="59"/>
      <c r="E16" s="59" t="s">
        <v>1850</v>
      </c>
      <c r="F16" s="59" t="s">
        <v>266</v>
      </c>
      <c r="G16" s="59" t="s">
        <v>259</v>
      </c>
      <c r="H16" s="59" t="s">
        <v>6</v>
      </c>
      <c r="I16" s="59" t="s">
        <v>260</v>
      </c>
      <c r="J16" s="59" t="s">
        <v>51</v>
      </c>
      <c r="K16" s="59" t="s">
        <v>102</v>
      </c>
      <c r="L16" s="76">
        <v>44606.714016203703</v>
      </c>
      <c r="M16" s="76">
        <v>44610.583773148152</v>
      </c>
      <c r="N16" s="59" t="s">
        <v>51</v>
      </c>
      <c r="O16" s="59" t="s">
        <v>261</v>
      </c>
      <c r="P16" s="59" t="s">
        <v>262</v>
      </c>
      <c r="Q16" s="59" t="s">
        <v>263</v>
      </c>
      <c r="R16" s="59" t="s">
        <v>264</v>
      </c>
      <c r="S16" s="59" t="b">
        <v>0</v>
      </c>
      <c r="T16" s="59" t="s">
        <v>271</v>
      </c>
      <c r="U16" s="92" t="str">
        <f>VLOOKUP(K16,'Engineer Names'!B:C,2,0)</f>
        <v>HP OSS</v>
      </c>
      <c r="V16" s="92" t="str">
        <f>VLOOKUP(K:K,'Engineer Names'!B:E,4,0)</f>
        <v>PIC, Bengaluru</v>
      </c>
    </row>
    <row r="17" spans="1:22" ht="14.5" x14ac:dyDescent="0.35">
      <c r="A17" s="59" t="s">
        <v>1851</v>
      </c>
      <c r="B17" s="59" t="s">
        <v>1852</v>
      </c>
      <c r="C17" s="59" t="s">
        <v>256</v>
      </c>
      <c r="D17" s="59"/>
      <c r="E17" s="59" t="s">
        <v>1853</v>
      </c>
      <c r="F17" s="59" t="s">
        <v>266</v>
      </c>
      <c r="G17" s="59" t="s">
        <v>259</v>
      </c>
      <c r="H17" s="59" t="s">
        <v>6</v>
      </c>
      <c r="I17" s="59" t="s">
        <v>260</v>
      </c>
      <c r="J17" s="59" t="s">
        <v>51</v>
      </c>
      <c r="K17" s="59" t="s">
        <v>102</v>
      </c>
      <c r="L17" s="76">
        <v>44606.581643518519</v>
      </c>
      <c r="M17" s="76">
        <v>44610.580428240741</v>
      </c>
      <c r="N17" s="59" t="s">
        <v>51</v>
      </c>
      <c r="O17" s="59" t="s">
        <v>261</v>
      </c>
      <c r="P17" s="59" t="s">
        <v>262</v>
      </c>
      <c r="Q17" s="59" t="s">
        <v>263</v>
      </c>
      <c r="R17" s="59" t="s">
        <v>264</v>
      </c>
      <c r="S17" s="59" t="b">
        <v>0</v>
      </c>
      <c r="T17" s="59" t="s">
        <v>271</v>
      </c>
      <c r="U17" s="92" t="str">
        <f>VLOOKUP(K17,'Engineer Names'!B:C,2,0)</f>
        <v>HP OSS</v>
      </c>
      <c r="V17" s="92" t="str">
        <f>VLOOKUP(K:K,'Engineer Names'!B:E,4,0)</f>
        <v>PIC, Bengaluru</v>
      </c>
    </row>
    <row r="18" spans="1:22" ht="14.5" x14ac:dyDescent="0.35">
      <c r="A18" s="59" t="s">
        <v>1854</v>
      </c>
      <c r="B18" s="59" t="s">
        <v>408</v>
      </c>
      <c r="C18" s="59" t="s">
        <v>256</v>
      </c>
      <c r="D18" s="59"/>
      <c r="E18" s="59" t="s">
        <v>1855</v>
      </c>
      <c r="F18" s="59" t="s">
        <v>266</v>
      </c>
      <c r="G18" s="59" t="s">
        <v>259</v>
      </c>
      <c r="H18" s="59" t="s">
        <v>6</v>
      </c>
      <c r="I18" s="59" t="s">
        <v>260</v>
      </c>
      <c r="J18" s="59" t="s">
        <v>51</v>
      </c>
      <c r="K18" s="59" t="s">
        <v>102</v>
      </c>
      <c r="L18" s="76">
        <v>44606.552337962959</v>
      </c>
      <c r="M18" s="76">
        <v>44610.586238425924</v>
      </c>
      <c r="N18" s="59" t="s">
        <v>51</v>
      </c>
      <c r="O18" s="59" t="s">
        <v>261</v>
      </c>
      <c r="P18" s="59" t="s">
        <v>269</v>
      </c>
      <c r="Q18" s="59" t="s">
        <v>263</v>
      </c>
      <c r="R18" s="59" t="s">
        <v>264</v>
      </c>
      <c r="S18" s="59" t="b">
        <v>0</v>
      </c>
      <c r="T18" s="59" t="s">
        <v>1856</v>
      </c>
      <c r="U18" s="92" t="str">
        <f>VLOOKUP(K18,'Engineer Names'!B:C,2,0)</f>
        <v>HP OSS</v>
      </c>
      <c r="V18" s="92" t="str">
        <f>VLOOKUP(K:K,'Engineer Names'!B:E,4,0)</f>
        <v>PIC, Bengaluru</v>
      </c>
    </row>
    <row r="19" spans="1:22" ht="14.5" x14ac:dyDescent="0.35">
      <c r="A19" s="59" t="s">
        <v>1857</v>
      </c>
      <c r="B19" s="59" t="s">
        <v>1858</v>
      </c>
      <c r="C19" s="59" t="s">
        <v>256</v>
      </c>
      <c r="D19" s="59"/>
      <c r="E19" s="59" t="s">
        <v>1859</v>
      </c>
      <c r="F19" s="59" t="s">
        <v>266</v>
      </c>
      <c r="G19" s="59" t="s">
        <v>259</v>
      </c>
      <c r="H19" s="59" t="s">
        <v>6</v>
      </c>
      <c r="I19" s="59" t="s">
        <v>260</v>
      </c>
      <c r="J19" s="59" t="s">
        <v>51</v>
      </c>
      <c r="K19" s="59" t="s">
        <v>102</v>
      </c>
      <c r="L19" s="76">
        <v>44606.552210648151</v>
      </c>
      <c r="M19" s="76">
        <v>44610.584560185183</v>
      </c>
      <c r="N19" s="59" t="s">
        <v>51</v>
      </c>
      <c r="O19" s="59" t="s">
        <v>261</v>
      </c>
      <c r="P19" s="59" t="s">
        <v>269</v>
      </c>
      <c r="Q19" s="59" t="s">
        <v>263</v>
      </c>
      <c r="R19" s="59" t="s">
        <v>264</v>
      </c>
      <c r="S19" s="59" t="b">
        <v>0</v>
      </c>
      <c r="T19" s="59" t="s">
        <v>270</v>
      </c>
      <c r="U19" s="92" t="str">
        <f>VLOOKUP(K19,'Engineer Names'!B:C,2,0)</f>
        <v>HP OSS</v>
      </c>
      <c r="V19" s="92" t="str">
        <f>VLOOKUP(K:K,'Engineer Names'!B:E,4,0)</f>
        <v>PIC, Bengaluru</v>
      </c>
    </row>
    <row r="20" spans="1:22" ht="14.5" x14ac:dyDescent="0.35">
      <c r="A20" s="59" t="s">
        <v>1860</v>
      </c>
      <c r="B20" s="59" t="s">
        <v>1861</v>
      </c>
      <c r="C20" s="59" t="s">
        <v>256</v>
      </c>
      <c r="D20" s="59"/>
      <c r="E20" s="59" t="s">
        <v>1862</v>
      </c>
      <c r="F20" s="59" t="s">
        <v>266</v>
      </c>
      <c r="G20" s="59" t="s">
        <v>259</v>
      </c>
      <c r="H20" s="59" t="s">
        <v>6</v>
      </c>
      <c r="I20" s="59" t="s">
        <v>260</v>
      </c>
      <c r="J20" s="59" t="s">
        <v>51</v>
      </c>
      <c r="K20" s="59" t="s">
        <v>102</v>
      </c>
      <c r="L20" s="76">
        <v>44606.513379629629</v>
      </c>
      <c r="M20" s="76">
        <v>44610.275243055556</v>
      </c>
      <c r="N20" s="59" t="s">
        <v>51</v>
      </c>
      <c r="O20" s="59" t="s">
        <v>261</v>
      </c>
      <c r="P20" s="59" t="s">
        <v>262</v>
      </c>
      <c r="Q20" s="59" t="s">
        <v>263</v>
      </c>
      <c r="R20" s="59" t="s">
        <v>264</v>
      </c>
      <c r="S20" s="59" t="b">
        <v>0</v>
      </c>
      <c r="T20" s="59" t="s">
        <v>271</v>
      </c>
      <c r="U20" s="92" t="str">
        <f>VLOOKUP(K20,'Engineer Names'!B:C,2,0)</f>
        <v>HP OSS</v>
      </c>
      <c r="V20" s="92" t="str">
        <f>VLOOKUP(K:K,'Engineer Names'!B:E,4,0)</f>
        <v>PIC, Bengaluru</v>
      </c>
    </row>
    <row r="21" spans="1:22" ht="14.5" x14ac:dyDescent="0.35">
      <c r="A21" s="59" t="s">
        <v>1863</v>
      </c>
      <c r="B21" s="59" t="s">
        <v>1864</v>
      </c>
      <c r="C21" s="59" t="s">
        <v>275</v>
      </c>
      <c r="D21" s="59" t="s">
        <v>280</v>
      </c>
      <c r="E21" s="59" t="s">
        <v>1865</v>
      </c>
      <c r="F21" s="59" t="s">
        <v>266</v>
      </c>
      <c r="G21" s="59" t="s">
        <v>259</v>
      </c>
      <c r="H21" s="59" t="s">
        <v>6</v>
      </c>
      <c r="I21" s="59" t="s">
        <v>276</v>
      </c>
      <c r="J21" s="59" t="s">
        <v>1866</v>
      </c>
      <c r="K21" s="59" t="s">
        <v>172</v>
      </c>
      <c r="L21" s="76">
        <v>44606.324444444443</v>
      </c>
      <c r="M21" s="76">
        <v>44610.332499999997</v>
      </c>
      <c r="N21" s="59" t="s">
        <v>1866</v>
      </c>
      <c r="O21" s="59" t="s">
        <v>268</v>
      </c>
      <c r="P21" s="59" t="s">
        <v>269</v>
      </c>
      <c r="Q21" s="59" t="s">
        <v>263</v>
      </c>
      <c r="R21" s="59" t="s">
        <v>264</v>
      </c>
      <c r="S21" s="59" t="b">
        <v>1</v>
      </c>
      <c r="T21" s="59" t="s">
        <v>343</v>
      </c>
      <c r="U21" s="92" t="str">
        <f>VLOOKUP(K21,'Engineer Names'!B:C,2,0)</f>
        <v>Network &amp; Telecom</v>
      </c>
      <c r="V21" s="92" t="str">
        <f>VLOOKUP(K:K,'Engineer Names'!B:E,4,0)</f>
        <v>PIC, Bengaluru</v>
      </c>
    </row>
    <row r="22" spans="1:22" ht="14.5" x14ac:dyDescent="0.35">
      <c r="A22" s="59" t="s">
        <v>1867</v>
      </c>
      <c r="B22" s="59" t="s">
        <v>1868</v>
      </c>
      <c r="C22" s="59" t="s">
        <v>256</v>
      </c>
      <c r="D22" s="59" t="s">
        <v>257</v>
      </c>
      <c r="E22" s="59" t="s">
        <v>1869</v>
      </c>
      <c r="F22" s="59" t="s">
        <v>266</v>
      </c>
      <c r="G22" s="59" t="s">
        <v>259</v>
      </c>
      <c r="H22" s="59" t="s">
        <v>6</v>
      </c>
      <c r="I22" s="59" t="s">
        <v>260</v>
      </c>
      <c r="J22" s="59" t="s">
        <v>325</v>
      </c>
      <c r="K22" s="59" t="s">
        <v>326</v>
      </c>
      <c r="L22" s="76">
        <v>44606.311412037037</v>
      </c>
      <c r="M22" s="76">
        <v>44610.46775462963</v>
      </c>
      <c r="N22" s="59" t="s">
        <v>325</v>
      </c>
      <c r="O22" s="59" t="s">
        <v>268</v>
      </c>
      <c r="P22" s="59" t="s">
        <v>262</v>
      </c>
      <c r="Q22" s="59" t="s">
        <v>263</v>
      </c>
      <c r="R22" s="59" t="s">
        <v>264</v>
      </c>
      <c r="S22" s="59" t="b">
        <v>0</v>
      </c>
      <c r="T22" s="59" t="s">
        <v>271</v>
      </c>
      <c r="U22" s="92" t="e">
        <f>VLOOKUP(K22,'Engineer Names'!B:C,2,0)</f>
        <v>#N/A</v>
      </c>
      <c r="V22" s="92" t="e">
        <f>VLOOKUP(K:K,'Engineer Names'!B:E,4,0)</f>
        <v>#N/A</v>
      </c>
    </row>
    <row r="23" spans="1:22" ht="14.5" x14ac:dyDescent="0.35">
      <c r="A23" s="59" t="s">
        <v>1870</v>
      </c>
      <c r="B23" s="59" t="s">
        <v>1871</v>
      </c>
      <c r="C23" s="59" t="s">
        <v>277</v>
      </c>
      <c r="D23" s="59"/>
      <c r="E23" s="59" t="s">
        <v>1872</v>
      </c>
      <c r="F23" s="59" t="s">
        <v>266</v>
      </c>
      <c r="G23" s="59" t="s">
        <v>361</v>
      </c>
      <c r="H23" s="59" t="s">
        <v>6</v>
      </c>
      <c r="I23" s="59" t="s">
        <v>278</v>
      </c>
      <c r="J23" s="59" t="s">
        <v>1057</v>
      </c>
      <c r="K23" s="59" t="s">
        <v>1058</v>
      </c>
      <c r="L23" s="76">
        <v>44606.239398148151</v>
      </c>
      <c r="M23" s="76">
        <v>44610.307476851849</v>
      </c>
      <c r="N23" s="59" t="s">
        <v>1057</v>
      </c>
      <c r="O23" s="59" t="s">
        <v>268</v>
      </c>
      <c r="P23" s="59" t="s">
        <v>262</v>
      </c>
      <c r="Q23" s="59" t="s">
        <v>263</v>
      </c>
      <c r="R23" s="59" t="s">
        <v>264</v>
      </c>
      <c r="S23" s="59" t="b">
        <v>0</v>
      </c>
      <c r="T23" s="59" t="s">
        <v>1873</v>
      </c>
      <c r="U23" s="92" t="e">
        <f>VLOOKUP(K23,'Engineer Names'!B:C,2,0)</f>
        <v>#N/A</v>
      </c>
      <c r="V23" s="92" t="e">
        <f>VLOOKUP(K:K,'Engineer Names'!B:E,4,0)</f>
        <v>#N/A</v>
      </c>
    </row>
    <row r="24" spans="1:22" ht="14.5" x14ac:dyDescent="0.35">
      <c r="A24" s="59" t="s">
        <v>1874</v>
      </c>
      <c r="B24" s="59" t="s">
        <v>1875</v>
      </c>
      <c r="C24" s="59" t="s">
        <v>256</v>
      </c>
      <c r="D24" s="59" t="s">
        <v>257</v>
      </c>
      <c r="E24" s="59" t="s">
        <v>1876</v>
      </c>
      <c r="F24" s="59" t="s">
        <v>266</v>
      </c>
      <c r="G24" s="59" t="s">
        <v>259</v>
      </c>
      <c r="H24" s="59" t="s">
        <v>6</v>
      </c>
      <c r="I24" s="59" t="s">
        <v>260</v>
      </c>
      <c r="J24" s="59" t="s">
        <v>246</v>
      </c>
      <c r="K24" s="59" t="s">
        <v>243</v>
      </c>
      <c r="L24" s="76">
        <v>44606.19253472222</v>
      </c>
      <c r="M24" s="76">
        <v>44610.505555555559</v>
      </c>
      <c r="N24" s="59" t="s">
        <v>246</v>
      </c>
      <c r="O24" s="59" t="s">
        <v>261</v>
      </c>
      <c r="P24" s="59" t="s">
        <v>269</v>
      </c>
      <c r="Q24" s="59" t="s">
        <v>356</v>
      </c>
      <c r="R24" s="59" t="s">
        <v>133</v>
      </c>
      <c r="S24" s="59" t="b">
        <v>0</v>
      </c>
      <c r="T24" s="59" t="s">
        <v>343</v>
      </c>
      <c r="U24" s="92" t="str">
        <f>VLOOKUP(K24,'Engineer Names'!B:C,2,0)</f>
        <v>HP OSS</v>
      </c>
      <c r="V24" s="92" t="str">
        <f>VLOOKUP(K:K,'Engineer Names'!B:E,4,0)</f>
        <v>Pune</v>
      </c>
    </row>
    <row r="25" spans="1:22" ht="14.5" x14ac:dyDescent="0.35">
      <c r="A25" s="59" t="s">
        <v>1877</v>
      </c>
      <c r="B25" s="59" t="s">
        <v>1878</v>
      </c>
      <c r="C25" s="59" t="s">
        <v>332</v>
      </c>
      <c r="D25" s="59" t="s">
        <v>341</v>
      </c>
      <c r="E25" s="59" t="s">
        <v>1879</v>
      </c>
      <c r="F25" s="59" t="s">
        <v>266</v>
      </c>
      <c r="G25" s="59" t="s">
        <v>259</v>
      </c>
      <c r="H25" s="59" t="s">
        <v>6</v>
      </c>
      <c r="I25" s="59" t="s">
        <v>272</v>
      </c>
      <c r="J25" s="59" t="s">
        <v>238</v>
      </c>
      <c r="K25" s="59" t="s">
        <v>236</v>
      </c>
      <c r="L25" s="76">
        <v>44603.357928240737</v>
      </c>
      <c r="M25" s="76">
        <v>44610.438379629632</v>
      </c>
      <c r="N25" s="59" t="s">
        <v>238</v>
      </c>
      <c r="O25" s="59" t="s">
        <v>261</v>
      </c>
      <c r="P25" s="59" t="s">
        <v>262</v>
      </c>
      <c r="Q25" s="59" t="s">
        <v>263</v>
      </c>
      <c r="R25" s="59" t="s">
        <v>264</v>
      </c>
      <c r="S25" s="59" t="b">
        <v>0</v>
      </c>
      <c r="T25" s="59" t="s">
        <v>273</v>
      </c>
      <c r="U25" s="92" t="str">
        <f>VLOOKUP(K25,'Engineer Names'!B:C,2,0)</f>
        <v>IT4R&amp;D &amp; TSR&amp;D</v>
      </c>
      <c r="V25" s="92" t="str">
        <f>VLOOKUP(K:K,'Engineer Names'!B:E,4,0)</f>
        <v>PIC, Bengaluru</v>
      </c>
    </row>
    <row r="26" spans="1:22" ht="14.5" x14ac:dyDescent="0.35">
      <c r="A26" s="59" t="s">
        <v>1880</v>
      </c>
      <c r="B26" s="59" t="s">
        <v>1881</v>
      </c>
      <c r="C26" s="59" t="s">
        <v>256</v>
      </c>
      <c r="D26" s="59" t="s">
        <v>257</v>
      </c>
      <c r="E26" s="59" t="s">
        <v>1882</v>
      </c>
      <c r="F26" s="59" t="s">
        <v>266</v>
      </c>
      <c r="G26" s="59" t="s">
        <v>259</v>
      </c>
      <c r="H26" s="59" t="s">
        <v>6</v>
      </c>
      <c r="I26" s="59" t="s">
        <v>260</v>
      </c>
      <c r="J26" s="59" t="s">
        <v>325</v>
      </c>
      <c r="K26" s="59" t="s">
        <v>326</v>
      </c>
      <c r="L26" s="76">
        <v>44603.346712962964</v>
      </c>
      <c r="M26" s="76">
        <v>44610.423125000001</v>
      </c>
      <c r="N26" s="59" t="s">
        <v>325</v>
      </c>
      <c r="O26" s="59" t="s">
        <v>261</v>
      </c>
      <c r="P26" s="59" t="s">
        <v>262</v>
      </c>
      <c r="Q26" s="59" t="s">
        <v>263</v>
      </c>
      <c r="R26" s="59" t="s">
        <v>264</v>
      </c>
      <c r="S26" s="59" t="b">
        <v>0</v>
      </c>
      <c r="T26" s="59" t="s">
        <v>271</v>
      </c>
      <c r="U26" s="92" t="e">
        <f>VLOOKUP(K26,'Engineer Names'!B:C,2,0)</f>
        <v>#N/A</v>
      </c>
      <c r="V26" s="92" t="e">
        <f>VLOOKUP(K:K,'Engineer Names'!B:E,4,0)</f>
        <v>#N/A</v>
      </c>
    </row>
    <row r="27" spans="1:22" ht="14.5" x14ac:dyDescent="0.35">
      <c r="A27" s="59" t="s">
        <v>1883</v>
      </c>
      <c r="B27" s="59" t="s">
        <v>1884</v>
      </c>
      <c r="C27" s="59" t="s">
        <v>282</v>
      </c>
      <c r="D27" s="59" t="s">
        <v>257</v>
      </c>
      <c r="E27" s="59" t="s">
        <v>1885</v>
      </c>
      <c r="F27" s="59" t="s">
        <v>266</v>
      </c>
      <c r="G27" s="59" t="s">
        <v>259</v>
      </c>
      <c r="H27" s="59" t="s">
        <v>6</v>
      </c>
      <c r="I27" s="59" t="s">
        <v>260</v>
      </c>
      <c r="J27" s="59" t="s">
        <v>246</v>
      </c>
      <c r="K27" s="59" t="s">
        <v>243</v>
      </c>
      <c r="L27" s="76">
        <v>44602.529293981483</v>
      </c>
      <c r="M27" s="76">
        <v>44610.29146990741</v>
      </c>
      <c r="N27" s="59" t="s">
        <v>246</v>
      </c>
      <c r="O27" s="59" t="s">
        <v>261</v>
      </c>
      <c r="P27" s="59" t="s">
        <v>269</v>
      </c>
      <c r="Q27" s="59" t="s">
        <v>354</v>
      </c>
      <c r="R27" s="59" t="s">
        <v>133</v>
      </c>
      <c r="S27" s="59" t="b">
        <v>0</v>
      </c>
      <c r="T27" s="59" t="s">
        <v>327</v>
      </c>
      <c r="U27" s="92" t="str">
        <f>VLOOKUP(K27,'Engineer Names'!B:C,2,0)</f>
        <v>HP OSS</v>
      </c>
      <c r="V27" s="92" t="str">
        <f>VLOOKUP(K:K,'Engineer Names'!B:E,4,0)</f>
        <v>Pune</v>
      </c>
    </row>
    <row r="28" spans="1:22" ht="14.5" x14ac:dyDescent="0.35">
      <c r="A28" s="59" t="s">
        <v>1886</v>
      </c>
      <c r="B28" s="59" t="s">
        <v>1887</v>
      </c>
      <c r="C28" s="59" t="s">
        <v>332</v>
      </c>
      <c r="D28" s="59"/>
      <c r="E28" s="59" t="s">
        <v>1888</v>
      </c>
      <c r="F28" s="59" t="s">
        <v>266</v>
      </c>
      <c r="G28" s="59" t="s">
        <v>259</v>
      </c>
      <c r="H28" s="59" t="s">
        <v>6</v>
      </c>
      <c r="I28" s="59" t="s">
        <v>278</v>
      </c>
      <c r="J28" s="59" t="s">
        <v>279</v>
      </c>
      <c r="K28" s="59" t="s">
        <v>65</v>
      </c>
      <c r="L28" s="76">
        <v>44601.490856481483</v>
      </c>
      <c r="M28" s="76">
        <v>44610.305439814816</v>
      </c>
      <c r="N28" s="59" t="s">
        <v>279</v>
      </c>
      <c r="O28" s="59" t="s">
        <v>268</v>
      </c>
      <c r="P28" s="59" t="s">
        <v>262</v>
      </c>
      <c r="Q28" s="59" t="s">
        <v>263</v>
      </c>
      <c r="R28" s="59" t="s">
        <v>264</v>
      </c>
      <c r="S28" s="59" t="b">
        <v>0</v>
      </c>
      <c r="T28" s="59" t="s">
        <v>273</v>
      </c>
      <c r="U28" s="92" t="str">
        <f>VLOOKUP(K28,'Engineer Names'!B:C,2,0)</f>
        <v>IT4R&amp;D &amp; TSR&amp;D</v>
      </c>
      <c r="V28" s="92" t="str">
        <f>VLOOKUP(K:K,'Engineer Names'!B:E,4,0)</f>
        <v>PIC, Bengaluru</v>
      </c>
    </row>
    <row r="29" spans="1:22" ht="14.5" x14ac:dyDescent="0.35">
      <c r="A29" s="59" t="s">
        <v>1889</v>
      </c>
      <c r="B29" s="59" t="s">
        <v>1890</v>
      </c>
      <c r="C29" s="59" t="s">
        <v>256</v>
      </c>
      <c r="D29" s="59" t="s">
        <v>257</v>
      </c>
      <c r="E29" s="59" t="s">
        <v>1891</v>
      </c>
      <c r="F29" s="59" t="s">
        <v>266</v>
      </c>
      <c r="G29" s="59" t="s">
        <v>259</v>
      </c>
      <c r="H29" s="59" t="s">
        <v>6</v>
      </c>
      <c r="I29" s="59" t="s">
        <v>260</v>
      </c>
      <c r="J29" s="59" t="s">
        <v>325</v>
      </c>
      <c r="K29" s="59" t="s">
        <v>326</v>
      </c>
      <c r="L29" s="76">
        <v>44601.332152777781</v>
      </c>
      <c r="M29" s="76">
        <v>44610.530914351853</v>
      </c>
      <c r="N29" s="59" t="s">
        <v>325</v>
      </c>
      <c r="O29" s="59" t="s">
        <v>261</v>
      </c>
      <c r="P29" s="59" t="s">
        <v>262</v>
      </c>
      <c r="Q29" s="59" t="s">
        <v>263</v>
      </c>
      <c r="R29" s="59" t="s">
        <v>264</v>
      </c>
      <c r="S29" s="59" t="b">
        <v>0</v>
      </c>
      <c r="T29" s="59" t="s">
        <v>271</v>
      </c>
      <c r="U29" s="92" t="e">
        <f>VLOOKUP(K29,'Engineer Names'!B:C,2,0)</f>
        <v>#N/A</v>
      </c>
      <c r="V29" s="92" t="e">
        <f>VLOOKUP(K:K,'Engineer Names'!B:E,4,0)</f>
        <v>#N/A</v>
      </c>
    </row>
    <row r="30" spans="1:22" ht="14.5" x14ac:dyDescent="0.35">
      <c r="A30" s="59" t="s">
        <v>1892</v>
      </c>
      <c r="B30" s="59" t="s">
        <v>1893</v>
      </c>
      <c r="C30" s="59" t="s">
        <v>256</v>
      </c>
      <c r="D30" s="59" t="s">
        <v>257</v>
      </c>
      <c r="E30" s="59" t="s">
        <v>1894</v>
      </c>
      <c r="F30" s="59" t="s">
        <v>266</v>
      </c>
      <c r="G30" s="59" t="s">
        <v>259</v>
      </c>
      <c r="H30" s="59" t="s">
        <v>6</v>
      </c>
      <c r="I30" s="59" t="s">
        <v>260</v>
      </c>
      <c r="J30" s="59" t="s">
        <v>325</v>
      </c>
      <c r="K30" s="59" t="s">
        <v>326</v>
      </c>
      <c r="L30" s="76">
        <v>44594.761770833335</v>
      </c>
      <c r="M30" s="76">
        <v>44610.560624999998</v>
      </c>
      <c r="N30" s="59" t="s">
        <v>325</v>
      </c>
      <c r="O30" s="59" t="s">
        <v>268</v>
      </c>
      <c r="P30" s="59" t="s">
        <v>262</v>
      </c>
      <c r="Q30" s="59" t="s">
        <v>263</v>
      </c>
      <c r="R30" s="59" t="s">
        <v>264</v>
      </c>
      <c r="S30" s="59" t="b">
        <v>0</v>
      </c>
      <c r="T30" s="59" t="s">
        <v>271</v>
      </c>
      <c r="U30" s="92" t="e">
        <f>VLOOKUP(K30,'Engineer Names'!B:C,2,0)</f>
        <v>#N/A</v>
      </c>
      <c r="V30" s="92" t="e">
        <f>VLOOKUP(K:K,'Engineer Names'!B:E,4,0)</f>
        <v>#N/A</v>
      </c>
    </row>
  </sheetData>
  <conditionalFormatting sqref="A1">
    <cfRule type="duplicateValues" dxfId="2802" priority="12"/>
    <cfRule type="duplicateValues" dxfId="2801" priority="13"/>
    <cfRule type="duplicateValues" dxfId="2800" priority="14"/>
  </conditionalFormatting>
  <conditionalFormatting sqref="A1">
    <cfRule type="duplicateValues" dxfId="2799" priority="11"/>
  </conditionalFormatting>
  <conditionalFormatting sqref="A1">
    <cfRule type="duplicateValues" dxfId="2798" priority="96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T99"/>
  <sheetViews>
    <sheetView showGridLines="0" topLeftCell="N78" zoomScaleNormal="100" workbookViewId="0">
      <selection activeCell="S5" sqref="S5"/>
    </sheetView>
  </sheetViews>
  <sheetFormatPr defaultColWidth="29.1796875" defaultRowHeight="13" x14ac:dyDescent="0.35"/>
  <cols>
    <col min="1" max="1" width="14.36328125" style="20" customWidth="1"/>
    <col min="2" max="2" width="15.90625" style="20" customWidth="1"/>
    <col min="3" max="3" width="20.1796875" style="20" customWidth="1"/>
    <col min="4" max="15" width="29.1796875" style="20"/>
    <col min="16" max="16" width="14.1796875" style="20" customWidth="1"/>
    <col min="17" max="17" width="11.26953125" style="20" customWidth="1"/>
    <col min="18" max="18" width="10.26953125" style="20" customWidth="1"/>
    <col min="19" max="16384" width="29.1796875" style="20"/>
  </cols>
  <sheetData>
    <row r="1" spans="1:20" x14ac:dyDescent="0.35">
      <c r="A1" s="23" t="s">
        <v>8</v>
      </c>
      <c r="B1" s="23" t="s">
        <v>25</v>
      </c>
      <c r="C1" s="23" t="s">
        <v>10</v>
      </c>
      <c r="D1" s="23" t="s">
        <v>11</v>
      </c>
      <c r="E1" s="23" t="s">
        <v>26</v>
      </c>
      <c r="F1" s="23" t="s">
        <v>12</v>
      </c>
      <c r="G1" s="23" t="s">
        <v>27</v>
      </c>
      <c r="H1" s="23" t="s">
        <v>16</v>
      </c>
      <c r="I1" s="23" t="s">
        <v>17</v>
      </c>
      <c r="J1" s="23" t="s">
        <v>104</v>
      </c>
      <c r="K1" s="23" t="s">
        <v>13</v>
      </c>
      <c r="L1" s="23" t="s">
        <v>28</v>
      </c>
      <c r="M1" s="23" t="s">
        <v>29</v>
      </c>
      <c r="N1" s="23" t="s">
        <v>22</v>
      </c>
      <c r="O1" s="23" t="s">
        <v>7</v>
      </c>
      <c r="P1" s="23" t="s">
        <v>30</v>
      </c>
      <c r="Q1" s="23" t="s">
        <v>31</v>
      </c>
      <c r="R1" s="23" t="s">
        <v>19</v>
      </c>
      <c r="S1" s="38" t="s">
        <v>55</v>
      </c>
      <c r="T1" s="39" t="s">
        <v>141</v>
      </c>
    </row>
    <row r="2" spans="1:20" ht="14.5" x14ac:dyDescent="0.35">
      <c r="A2" s="59" t="s">
        <v>386</v>
      </c>
      <c r="B2" s="59" t="s">
        <v>387</v>
      </c>
      <c r="C2" s="59" t="s">
        <v>290</v>
      </c>
      <c r="D2" s="59" t="s">
        <v>291</v>
      </c>
      <c r="E2" s="59" t="s">
        <v>292</v>
      </c>
      <c r="F2" s="59" t="s">
        <v>293</v>
      </c>
      <c r="G2" s="59" t="s">
        <v>315</v>
      </c>
      <c r="H2" s="59" t="s">
        <v>294</v>
      </c>
      <c r="I2" s="59" t="s">
        <v>295</v>
      </c>
      <c r="J2" s="59" t="s">
        <v>96</v>
      </c>
      <c r="K2" s="59"/>
      <c r="L2" s="59" t="s">
        <v>316</v>
      </c>
      <c r="M2" s="76">
        <v>44596.49732638889</v>
      </c>
      <c r="N2" s="76">
        <v>44566.497372685182</v>
      </c>
      <c r="O2" s="76">
        <v>44610.333506944444</v>
      </c>
      <c r="P2" s="59" t="s">
        <v>342</v>
      </c>
      <c r="Q2" s="59">
        <v>470770</v>
      </c>
      <c r="R2" s="59"/>
      <c r="S2" s="91" t="str">
        <f>VLOOKUP(J2,'Engineer Names'!B:C,2,0)</f>
        <v>HP OSS</v>
      </c>
      <c r="T2" s="91" t="str">
        <f>VLOOKUP(J2,'Engineer Names'!B:E,4,0)</f>
        <v>PIC, Bengaluru</v>
      </c>
    </row>
    <row r="3" spans="1:20" ht="14.5" x14ac:dyDescent="0.35">
      <c r="A3" s="59" t="s">
        <v>388</v>
      </c>
      <c r="B3" s="59" t="s">
        <v>389</v>
      </c>
      <c r="C3" s="59" t="s">
        <v>290</v>
      </c>
      <c r="D3" s="59" t="s">
        <v>291</v>
      </c>
      <c r="E3" s="59" t="s">
        <v>292</v>
      </c>
      <c r="F3" s="59" t="s">
        <v>293</v>
      </c>
      <c r="G3" s="59" t="s">
        <v>315</v>
      </c>
      <c r="H3" s="59" t="s">
        <v>294</v>
      </c>
      <c r="I3" s="59" t="s">
        <v>295</v>
      </c>
      <c r="J3" s="59" t="s">
        <v>96</v>
      </c>
      <c r="K3" s="59"/>
      <c r="L3" s="59" t="s">
        <v>316</v>
      </c>
      <c r="M3" s="76">
        <v>44596.500717592593</v>
      </c>
      <c r="N3" s="76">
        <v>44566.500752314816</v>
      </c>
      <c r="O3" s="76">
        <v>44610.324120370373</v>
      </c>
      <c r="P3" s="59" t="s">
        <v>342</v>
      </c>
      <c r="Q3" s="59">
        <v>470770</v>
      </c>
      <c r="R3" s="59"/>
      <c r="S3" s="91" t="str">
        <f>VLOOKUP(J3,'Engineer Names'!B:C,2,0)</f>
        <v>HP OSS</v>
      </c>
      <c r="T3" s="91" t="str">
        <f>VLOOKUP(J3,'Engineer Names'!B:E,4,0)</f>
        <v>PIC, Bengaluru</v>
      </c>
    </row>
    <row r="4" spans="1:20" ht="14.5" x14ac:dyDescent="0.35">
      <c r="A4" s="59" t="s">
        <v>396</v>
      </c>
      <c r="B4" s="59" t="s">
        <v>397</v>
      </c>
      <c r="C4" s="59" t="s">
        <v>290</v>
      </c>
      <c r="D4" s="59" t="s">
        <v>291</v>
      </c>
      <c r="E4" s="59" t="s">
        <v>292</v>
      </c>
      <c r="F4" s="59" t="s">
        <v>293</v>
      </c>
      <c r="G4" s="59" t="s">
        <v>315</v>
      </c>
      <c r="H4" s="59" t="s">
        <v>294</v>
      </c>
      <c r="I4" s="59" t="s">
        <v>295</v>
      </c>
      <c r="J4" s="59" t="s">
        <v>96</v>
      </c>
      <c r="K4" s="59"/>
      <c r="L4" s="59" t="s">
        <v>316</v>
      </c>
      <c r="M4" s="76">
        <v>44624.480405092596</v>
      </c>
      <c r="N4" s="76">
        <v>44567.480439814812</v>
      </c>
      <c r="O4" s="76">
        <v>44610.468449074076</v>
      </c>
      <c r="P4" s="59" t="s">
        <v>295</v>
      </c>
      <c r="Q4" s="59">
        <v>470770</v>
      </c>
      <c r="R4" s="59"/>
      <c r="S4" s="91" t="str">
        <f>VLOOKUP(J4,'Engineer Names'!B:C,2,0)</f>
        <v>HP OSS</v>
      </c>
      <c r="T4" s="91" t="str">
        <f>VLOOKUP(J4,'Engineer Names'!B:E,4,0)</f>
        <v>PIC, Bengaluru</v>
      </c>
    </row>
    <row r="5" spans="1:20" ht="14.5" x14ac:dyDescent="0.35">
      <c r="A5" s="59" t="s">
        <v>487</v>
      </c>
      <c r="B5" s="59" t="s">
        <v>488</v>
      </c>
      <c r="C5" s="59" t="s">
        <v>290</v>
      </c>
      <c r="D5" s="59" t="s">
        <v>291</v>
      </c>
      <c r="E5" s="59" t="s">
        <v>292</v>
      </c>
      <c r="F5" s="59" t="s">
        <v>293</v>
      </c>
      <c r="G5" s="59" t="s">
        <v>315</v>
      </c>
      <c r="H5" s="59" t="s">
        <v>294</v>
      </c>
      <c r="I5" s="59" t="s">
        <v>295</v>
      </c>
      <c r="J5" s="59" t="s">
        <v>96</v>
      </c>
      <c r="K5" s="59"/>
      <c r="L5" s="59" t="s">
        <v>316</v>
      </c>
      <c r="M5" s="76">
        <v>44610.715208333335</v>
      </c>
      <c r="N5" s="76">
        <v>44579.715243055558</v>
      </c>
      <c r="O5" s="76">
        <v>44610.456655092596</v>
      </c>
      <c r="P5" s="59" t="s">
        <v>295</v>
      </c>
      <c r="Q5" s="59">
        <v>470770</v>
      </c>
      <c r="R5" s="59"/>
      <c r="S5" s="91" t="str">
        <f>VLOOKUP(J5,'Engineer Names'!B:C,2,0)</f>
        <v>HP OSS</v>
      </c>
      <c r="T5" s="91" t="str">
        <f>VLOOKUP(J5,'Engineer Names'!B:E,4,0)</f>
        <v>PIC, Bengaluru</v>
      </c>
    </row>
    <row r="6" spans="1:20" ht="14.5" x14ac:dyDescent="0.35">
      <c r="A6" s="59" t="s">
        <v>1895</v>
      </c>
      <c r="B6" s="59" t="s">
        <v>1896</v>
      </c>
      <c r="C6" s="59" t="s">
        <v>290</v>
      </c>
      <c r="D6" s="59" t="s">
        <v>291</v>
      </c>
      <c r="E6" s="59" t="s">
        <v>292</v>
      </c>
      <c r="F6" s="59" t="s">
        <v>293</v>
      </c>
      <c r="G6" s="59" t="s">
        <v>315</v>
      </c>
      <c r="H6" s="59" t="s">
        <v>294</v>
      </c>
      <c r="I6" s="59" t="s">
        <v>295</v>
      </c>
      <c r="J6" s="59" t="s">
        <v>96</v>
      </c>
      <c r="K6" s="59"/>
      <c r="L6" s="59" t="s">
        <v>316</v>
      </c>
      <c r="M6" s="76">
        <v>44610.290995370371</v>
      </c>
      <c r="N6" s="76">
        <v>44588.291030092594</v>
      </c>
      <c r="O6" s="76">
        <v>44610.438402777778</v>
      </c>
      <c r="P6" s="59" t="s">
        <v>295</v>
      </c>
      <c r="Q6" s="59">
        <v>470770</v>
      </c>
      <c r="R6" s="59"/>
      <c r="S6" s="91" t="str">
        <f>VLOOKUP(J6,'Engineer Names'!B:C,2,0)</f>
        <v>HP OSS</v>
      </c>
      <c r="T6" s="91" t="str">
        <f>VLOOKUP(J6,'Engineer Names'!B:E,4,0)</f>
        <v>PIC, Bengaluru</v>
      </c>
    </row>
    <row r="7" spans="1:20" ht="14.5" x14ac:dyDescent="0.35">
      <c r="A7" s="59" t="s">
        <v>1897</v>
      </c>
      <c r="B7" s="59" t="s">
        <v>1898</v>
      </c>
      <c r="C7" s="59" t="s">
        <v>290</v>
      </c>
      <c r="D7" s="59" t="s">
        <v>291</v>
      </c>
      <c r="E7" s="59" t="s">
        <v>292</v>
      </c>
      <c r="F7" s="59" t="s">
        <v>293</v>
      </c>
      <c r="G7" s="59" t="s">
        <v>315</v>
      </c>
      <c r="H7" s="59" t="s">
        <v>294</v>
      </c>
      <c r="I7" s="59" t="s">
        <v>295</v>
      </c>
      <c r="J7" s="59" t="s">
        <v>96</v>
      </c>
      <c r="K7" s="59"/>
      <c r="L7" s="59" t="s">
        <v>316</v>
      </c>
      <c r="M7" s="76">
        <v>44603.180497685185</v>
      </c>
      <c r="N7" s="76">
        <v>44592.180532407408</v>
      </c>
      <c r="O7" s="76">
        <v>44610.334861111114</v>
      </c>
      <c r="P7" s="59" t="s">
        <v>342</v>
      </c>
      <c r="Q7" s="59">
        <v>470770</v>
      </c>
      <c r="R7" s="59"/>
      <c r="S7" s="91" t="str">
        <f>VLOOKUP(J7,'Engineer Names'!B:C,2,0)</f>
        <v>HP OSS</v>
      </c>
      <c r="T7" s="91" t="str">
        <f>VLOOKUP(J7,'Engineer Names'!B:E,4,0)</f>
        <v>PIC, Bengaluru</v>
      </c>
    </row>
    <row r="8" spans="1:20" ht="14.5" x14ac:dyDescent="0.35">
      <c r="A8" s="59" t="s">
        <v>1899</v>
      </c>
      <c r="B8" s="59" t="s">
        <v>1900</v>
      </c>
      <c r="C8" s="59" t="s">
        <v>290</v>
      </c>
      <c r="D8" s="59" t="s">
        <v>291</v>
      </c>
      <c r="E8" s="59" t="s">
        <v>292</v>
      </c>
      <c r="F8" s="59" t="s">
        <v>293</v>
      </c>
      <c r="G8" s="59" t="s">
        <v>315</v>
      </c>
      <c r="H8" s="59" t="s">
        <v>294</v>
      </c>
      <c r="I8" s="59" t="s">
        <v>295</v>
      </c>
      <c r="J8" s="59" t="s">
        <v>96</v>
      </c>
      <c r="K8" s="59"/>
      <c r="L8" s="59" t="s">
        <v>316</v>
      </c>
      <c r="M8" s="76">
        <v>44652.43787037037</v>
      </c>
      <c r="N8" s="76">
        <v>44592.396249999998</v>
      </c>
      <c r="O8" s="76">
        <v>44610.326874999999</v>
      </c>
      <c r="P8" s="59" t="s">
        <v>342</v>
      </c>
      <c r="Q8" s="59">
        <v>470770</v>
      </c>
      <c r="R8" s="59"/>
      <c r="S8" s="91" t="str">
        <f>VLOOKUP(J8,'Engineer Names'!B:C,2,0)</f>
        <v>HP OSS</v>
      </c>
      <c r="T8" s="91" t="str">
        <f>VLOOKUP(J8,'Engineer Names'!B:E,4,0)</f>
        <v>PIC, Bengaluru</v>
      </c>
    </row>
    <row r="9" spans="1:20" ht="14.5" x14ac:dyDescent="0.35">
      <c r="A9" s="59" t="s">
        <v>1901</v>
      </c>
      <c r="B9" s="59" t="s">
        <v>1902</v>
      </c>
      <c r="C9" s="59" t="s">
        <v>290</v>
      </c>
      <c r="D9" s="59" t="s">
        <v>291</v>
      </c>
      <c r="E9" s="59" t="s">
        <v>292</v>
      </c>
      <c r="F9" s="59" t="s">
        <v>293</v>
      </c>
      <c r="G9" s="59" t="s">
        <v>315</v>
      </c>
      <c r="H9" s="59" t="s">
        <v>294</v>
      </c>
      <c r="I9" s="59" t="s">
        <v>295</v>
      </c>
      <c r="J9" s="59" t="s">
        <v>96</v>
      </c>
      <c r="K9" s="59"/>
      <c r="L9" s="59" t="s">
        <v>316</v>
      </c>
      <c r="M9" s="76">
        <v>44601.47760416667</v>
      </c>
      <c r="N9" s="76">
        <v>44592.477638888886</v>
      </c>
      <c r="O9" s="76">
        <v>44610.314363425925</v>
      </c>
      <c r="P9" s="59" t="s">
        <v>342</v>
      </c>
      <c r="Q9" s="59">
        <v>802893</v>
      </c>
      <c r="R9" s="59"/>
      <c r="S9" s="91" t="str">
        <f>VLOOKUP(J9,'Engineer Names'!B:C,2,0)</f>
        <v>HP OSS</v>
      </c>
      <c r="T9" s="91" t="str">
        <f>VLOOKUP(J9,'Engineer Names'!B:E,4,0)</f>
        <v>PIC, Bengaluru</v>
      </c>
    </row>
    <row r="10" spans="1:20" ht="14.5" x14ac:dyDescent="0.35">
      <c r="A10" s="59" t="s">
        <v>1903</v>
      </c>
      <c r="B10" s="59" t="s">
        <v>1904</v>
      </c>
      <c r="C10" s="59" t="s">
        <v>290</v>
      </c>
      <c r="D10" s="59" t="s">
        <v>291</v>
      </c>
      <c r="E10" s="59" t="s">
        <v>296</v>
      </c>
      <c r="F10" s="59" t="s">
        <v>293</v>
      </c>
      <c r="G10" s="59" t="s">
        <v>315</v>
      </c>
      <c r="H10" s="59" t="s">
        <v>294</v>
      </c>
      <c r="I10" s="59" t="s">
        <v>295</v>
      </c>
      <c r="J10" s="59" t="s">
        <v>96</v>
      </c>
      <c r="K10" s="59"/>
      <c r="L10" s="59" t="s">
        <v>316</v>
      </c>
      <c r="M10" s="76">
        <v>44602.143263888887</v>
      </c>
      <c r="N10" s="76">
        <v>44593.143379629626</v>
      </c>
      <c r="O10" s="76">
        <v>44610.335844907408</v>
      </c>
      <c r="P10" s="59" t="s">
        <v>342</v>
      </c>
      <c r="Q10" s="59">
        <v>470770</v>
      </c>
      <c r="R10" s="59"/>
      <c r="S10" s="91" t="str">
        <f>VLOOKUP(J10,'Engineer Names'!B:C,2,0)</f>
        <v>HP OSS</v>
      </c>
      <c r="T10" s="91" t="str">
        <f>VLOOKUP(J10,'Engineer Names'!B:E,4,0)</f>
        <v>PIC, Bengaluru</v>
      </c>
    </row>
    <row r="11" spans="1:20" ht="14.5" x14ac:dyDescent="0.35">
      <c r="A11" s="59" t="s">
        <v>1905</v>
      </c>
      <c r="B11" s="59" t="s">
        <v>1906</v>
      </c>
      <c r="C11" s="59" t="s">
        <v>290</v>
      </c>
      <c r="D11" s="59" t="s">
        <v>291</v>
      </c>
      <c r="E11" s="59" t="s">
        <v>292</v>
      </c>
      <c r="F11" s="59" t="s">
        <v>293</v>
      </c>
      <c r="G11" s="59" t="s">
        <v>315</v>
      </c>
      <c r="H11" s="59" t="s">
        <v>294</v>
      </c>
      <c r="I11" s="59" t="s">
        <v>295</v>
      </c>
      <c r="J11" s="59" t="s">
        <v>96</v>
      </c>
      <c r="K11" s="59"/>
      <c r="L11" s="59" t="s">
        <v>316</v>
      </c>
      <c r="M11" s="76">
        <v>44610.264513888891</v>
      </c>
      <c r="N11" s="76">
        <v>44594.264560185184</v>
      </c>
      <c r="O11" s="76">
        <v>44610.483287037037</v>
      </c>
      <c r="P11" s="59" t="s">
        <v>295</v>
      </c>
      <c r="Q11" s="59">
        <v>470770</v>
      </c>
      <c r="R11" s="59"/>
      <c r="S11" s="91" t="str">
        <f>VLOOKUP(J11,'Engineer Names'!B:C,2,0)</f>
        <v>HP OSS</v>
      </c>
      <c r="T11" s="91" t="str">
        <f>VLOOKUP(J11,'Engineer Names'!B:E,4,0)</f>
        <v>PIC, Bengaluru</v>
      </c>
    </row>
    <row r="12" spans="1:20" ht="14.5" x14ac:dyDescent="0.35">
      <c r="A12" s="59" t="s">
        <v>1907</v>
      </c>
      <c r="B12" s="59" t="s">
        <v>1908</v>
      </c>
      <c r="C12" s="59" t="s">
        <v>290</v>
      </c>
      <c r="D12" s="59" t="s">
        <v>291</v>
      </c>
      <c r="E12" s="59" t="s">
        <v>296</v>
      </c>
      <c r="F12" s="59" t="s">
        <v>293</v>
      </c>
      <c r="G12" s="59" t="s">
        <v>315</v>
      </c>
      <c r="H12" s="59" t="s">
        <v>294</v>
      </c>
      <c r="I12" s="59" t="s">
        <v>295</v>
      </c>
      <c r="J12" s="59" t="s">
        <v>96</v>
      </c>
      <c r="K12" s="59"/>
      <c r="L12" s="59" t="s">
        <v>316</v>
      </c>
      <c r="M12" s="76">
        <v>44606.583425925928</v>
      </c>
      <c r="N12" s="76">
        <v>44595.58353009259</v>
      </c>
      <c r="O12" s="76">
        <v>44610.325925925928</v>
      </c>
      <c r="P12" s="59" t="s">
        <v>342</v>
      </c>
      <c r="Q12" s="59">
        <v>470770</v>
      </c>
      <c r="R12" s="59"/>
      <c r="S12" s="91" t="str">
        <f>VLOOKUP(J12,'Engineer Names'!B:C,2,0)</f>
        <v>HP OSS</v>
      </c>
      <c r="T12" s="91" t="str">
        <f>VLOOKUP(J12,'Engineer Names'!B:E,4,0)</f>
        <v>PIC, Bengaluru</v>
      </c>
    </row>
    <row r="13" spans="1:20" ht="14.5" x14ac:dyDescent="0.35">
      <c r="A13" s="59" t="s">
        <v>1909</v>
      </c>
      <c r="B13" s="59" t="s">
        <v>1910</v>
      </c>
      <c r="C13" s="59" t="s">
        <v>290</v>
      </c>
      <c r="D13" s="59" t="s">
        <v>291</v>
      </c>
      <c r="E13" s="59" t="s">
        <v>292</v>
      </c>
      <c r="F13" s="59" t="s">
        <v>293</v>
      </c>
      <c r="G13" s="59" t="s">
        <v>315</v>
      </c>
      <c r="H13" s="59" t="s">
        <v>294</v>
      </c>
      <c r="I13" s="59" t="s">
        <v>295</v>
      </c>
      <c r="J13" s="59" t="s">
        <v>96</v>
      </c>
      <c r="K13" s="59"/>
      <c r="L13" s="59" t="s">
        <v>316</v>
      </c>
      <c r="M13" s="76">
        <v>44607.264664351853</v>
      </c>
      <c r="N13" s="76">
        <v>44596.264699074076</v>
      </c>
      <c r="O13" s="76">
        <v>44610.332245370373</v>
      </c>
      <c r="P13" s="59" t="s">
        <v>342</v>
      </c>
      <c r="Q13" s="59">
        <v>470770</v>
      </c>
      <c r="R13" s="59"/>
      <c r="S13" s="91" t="str">
        <f>VLOOKUP(J13,'Engineer Names'!B:C,2,0)</f>
        <v>HP OSS</v>
      </c>
      <c r="T13" s="91" t="str">
        <f>VLOOKUP(J13,'Engineer Names'!B:E,4,0)</f>
        <v>PIC, Bengaluru</v>
      </c>
    </row>
    <row r="14" spans="1:20" ht="14.5" x14ac:dyDescent="0.35">
      <c r="A14" s="59" t="s">
        <v>1911</v>
      </c>
      <c r="B14" s="59" t="s">
        <v>1912</v>
      </c>
      <c r="C14" s="59" t="s">
        <v>290</v>
      </c>
      <c r="D14" s="59" t="s">
        <v>291</v>
      </c>
      <c r="E14" s="59" t="s">
        <v>292</v>
      </c>
      <c r="F14" s="59" t="s">
        <v>293</v>
      </c>
      <c r="G14" s="59" t="s">
        <v>315</v>
      </c>
      <c r="H14" s="59" t="s">
        <v>294</v>
      </c>
      <c r="I14" s="59" t="s">
        <v>295</v>
      </c>
      <c r="J14" s="59" t="s">
        <v>96</v>
      </c>
      <c r="K14" s="59"/>
      <c r="L14" s="59" t="s">
        <v>316</v>
      </c>
      <c r="M14" s="76">
        <v>44610.385000000002</v>
      </c>
      <c r="N14" s="76">
        <v>44600.385034722225</v>
      </c>
      <c r="O14" s="76">
        <v>44610.519456018519</v>
      </c>
      <c r="P14" s="59" t="s">
        <v>295</v>
      </c>
      <c r="Q14" s="59">
        <v>470770</v>
      </c>
      <c r="R14" s="59"/>
      <c r="S14" s="91" t="str">
        <f>VLOOKUP(J14,'Engineer Names'!B:C,2,0)</f>
        <v>HP OSS</v>
      </c>
      <c r="T14" s="91" t="str">
        <f>VLOOKUP(J14,'Engineer Names'!B:E,4,0)</f>
        <v>PIC, Bengaluru</v>
      </c>
    </row>
    <row r="15" spans="1:20" ht="14.5" x14ac:dyDescent="0.35">
      <c r="A15" s="59" t="s">
        <v>1913</v>
      </c>
      <c r="B15" s="59" t="s">
        <v>1914</v>
      </c>
      <c r="C15" s="59" t="s">
        <v>277</v>
      </c>
      <c r="D15" s="59" t="s">
        <v>306</v>
      </c>
      <c r="E15" s="59" t="s">
        <v>307</v>
      </c>
      <c r="F15" s="59" t="s">
        <v>307</v>
      </c>
      <c r="G15" s="59" t="s">
        <v>315</v>
      </c>
      <c r="H15" s="59" t="s">
        <v>303</v>
      </c>
      <c r="I15" s="59" t="s">
        <v>1324</v>
      </c>
      <c r="J15" s="59" t="s">
        <v>1325</v>
      </c>
      <c r="K15" s="59"/>
      <c r="L15" s="59" t="s">
        <v>316</v>
      </c>
      <c r="M15" s="76">
        <v>44616.52412037037</v>
      </c>
      <c r="N15" s="76">
        <v>44603.524143518516</v>
      </c>
      <c r="O15" s="76">
        <v>44610.445879629631</v>
      </c>
      <c r="P15" s="59" t="s">
        <v>1324</v>
      </c>
      <c r="Q15" s="59">
        <v>470770</v>
      </c>
      <c r="R15" s="59"/>
      <c r="S15" s="91" t="e">
        <f>VLOOKUP(J15,'Engineer Names'!B:C,2,0)</f>
        <v>#N/A</v>
      </c>
      <c r="T15" s="91" t="e">
        <f>VLOOKUP(J15,'Engineer Names'!B:E,4,0)</f>
        <v>#N/A</v>
      </c>
    </row>
    <row r="16" spans="1:20" ht="14.5" x14ac:dyDescent="0.35">
      <c r="A16" s="59" t="s">
        <v>1915</v>
      </c>
      <c r="B16" s="59" t="s">
        <v>1916</v>
      </c>
      <c r="C16" s="59" t="s">
        <v>277</v>
      </c>
      <c r="D16" s="59" t="s">
        <v>306</v>
      </c>
      <c r="E16" s="59" t="s">
        <v>307</v>
      </c>
      <c r="F16" s="59" t="s">
        <v>307</v>
      </c>
      <c r="G16" s="59" t="s">
        <v>315</v>
      </c>
      <c r="H16" s="59" t="s">
        <v>303</v>
      </c>
      <c r="I16" s="59" t="s">
        <v>709</v>
      </c>
      <c r="J16" s="59" t="s">
        <v>710</v>
      </c>
      <c r="K16" s="59"/>
      <c r="L16" s="59" t="s">
        <v>316</v>
      </c>
      <c r="M16" s="76">
        <v>44616.535763888889</v>
      </c>
      <c r="N16" s="76">
        <v>44603.535787037035</v>
      </c>
      <c r="O16" s="76">
        <v>44610.379907407405</v>
      </c>
      <c r="P16" s="59" t="s">
        <v>709</v>
      </c>
      <c r="Q16" s="59">
        <v>470770</v>
      </c>
      <c r="R16" s="59"/>
      <c r="S16" s="91" t="e">
        <f>VLOOKUP(J16,'Engineer Names'!B:C,2,0)</f>
        <v>#N/A</v>
      </c>
      <c r="T16" s="91" t="e">
        <f>VLOOKUP(J16,'Engineer Names'!B:E,4,0)</f>
        <v>#N/A</v>
      </c>
    </row>
    <row r="17" spans="1:20" ht="14.5" x14ac:dyDescent="0.35">
      <c r="A17" s="59" t="s">
        <v>1917</v>
      </c>
      <c r="B17" s="59" t="s">
        <v>1918</v>
      </c>
      <c r="C17" s="59" t="s">
        <v>290</v>
      </c>
      <c r="D17" s="59" t="s">
        <v>291</v>
      </c>
      <c r="E17" s="59" t="s">
        <v>292</v>
      </c>
      <c r="F17" s="59" t="s">
        <v>293</v>
      </c>
      <c r="G17" s="59" t="s">
        <v>315</v>
      </c>
      <c r="H17" s="59" t="s">
        <v>294</v>
      </c>
      <c r="I17" s="59" t="s">
        <v>295</v>
      </c>
      <c r="J17" s="59" t="s">
        <v>96</v>
      </c>
      <c r="K17" s="59"/>
      <c r="L17" s="59" t="s">
        <v>316</v>
      </c>
      <c r="M17" s="76">
        <v>44614.542071759257</v>
      </c>
      <c r="N17" s="76">
        <v>44603.54210648148</v>
      </c>
      <c r="O17" s="76">
        <v>44610.285057870373</v>
      </c>
      <c r="P17" s="59" t="s">
        <v>342</v>
      </c>
      <c r="Q17" s="59">
        <v>470770</v>
      </c>
      <c r="R17" s="59"/>
      <c r="S17" s="91" t="str">
        <f>VLOOKUP(J17,'Engineer Names'!B:C,2,0)</f>
        <v>HP OSS</v>
      </c>
      <c r="T17" s="91" t="str">
        <f>VLOOKUP(J17,'Engineer Names'!B:E,4,0)</f>
        <v>PIC, Bengaluru</v>
      </c>
    </row>
    <row r="18" spans="1:20" ht="14.5" x14ac:dyDescent="0.35">
      <c r="A18" s="59" t="s">
        <v>1919</v>
      </c>
      <c r="B18" s="59" t="s">
        <v>1920</v>
      </c>
      <c r="C18" s="59" t="s">
        <v>277</v>
      </c>
      <c r="D18" s="59" t="s">
        <v>300</v>
      </c>
      <c r="E18" s="59" t="s">
        <v>301</v>
      </c>
      <c r="F18" s="59" t="s">
        <v>301</v>
      </c>
      <c r="G18" s="59" t="s">
        <v>315</v>
      </c>
      <c r="H18" s="59" t="s">
        <v>272</v>
      </c>
      <c r="I18" s="59" t="s">
        <v>39</v>
      </c>
      <c r="J18" s="59" t="s">
        <v>358</v>
      </c>
      <c r="K18" s="59"/>
      <c r="L18" s="59" t="s">
        <v>316</v>
      </c>
      <c r="M18" s="76">
        <v>44616.708333333336</v>
      </c>
      <c r="N18" s="76">
        <v>44606.250462962962</v>
      </c>
      <c r="O18" s="76">
        <v>44610.537708333337</v>
      </c>
      <c r="P18" s="59" t="s">
        <v>39</v>
      </c>
      <c r="Q18" s="59">
        <v>470770</v>
      </c>
      <c r="R18" s="59"/>
      <c r="S18" s="91" t="str">
        <f>VLOOKUP(J18,'Engineer Names'!B:C,2,0)</f>
        <v>IT4R&amp;D &amp; TSR&amp;D</v>
      </c>
      <c r="T18" s="91" t="str">
        <f>VLOOKUP(J18,'Engineer Names'!B:E,4,0)</f>
        <v>PIC, Bengaluru</v>
      </c>
    </row>
    <row r="19" spans="1:20" ht="14.5" x14ac:dyDescent="0.35">
      <c r="A19" s="59" t="s">
        <v>1921</v>
      </c>
      <c r="B19" s="59" t="s">
        <v>1922</v>
      </c>
      <c r="C19" s="59" t="s">
        <v>277</v>
      </c>
      <c r="D19" s="59" t="s">
        <v>306</v>
      </c>
      <c r="E19" s="59" t="s">
        <v>307</v>
      </c>
      <c r="F19" s="59" t="s">
        <v>307</v>
      </c>
      <c r="G19" s="59" t="s">
        <v>315</v>
      </c>
      <c r="H19" s="59" t="s">
        <v>303</v>
      </c>
      <c r="I19" s="59" t="s">
        <v>1057</v>
      </c>
      <c r="J19" s="59" t="s">
        <v>1058</v>
      </c>
      <c r="K19" s="59"/>
      <c r="L19" s="59" t="s">
        <v>316</v>
      </c>
      <c r="M19" s="76">
        <v>44616.708333333336</v>
      </c>
      <c r="N19" s="76">
        <v>44606.286666666667</v>
      </c>
      <c r="O19" s="76">
        <v>44610.476527777777</v>
      </c>
      <c r="P19" s="59" t="s">
        <v>1057</v>
      </c>
      <c r="Q19" s="59">
        <v>470770</v>
      </c>
      <c r="R19" s="59"/>
      <c r="S19" s="91" t="e">
        <f>VLOOKUP(J19,'Engineer Names'!B:C,2,0)</f>
        <v>#N/A</v>
      </c>
      <c r="T19" s="91" t="e">
        <f>VLOOKUP(J19,'Engineer Names'!B:E,4,0)</f>
        <v>#N/A</v>
      </c>
    </row>
    <row r="20" spans="1:20" ht="14.5" x14ac:dyDescent="0.35">
      <c r="A20" s="59" t="s">
        <v>1923</v>
      </c>
      <c r="B20" s="59" t="s">
        <v>1924</v>
      </c>
      <c r="C20" s="59" t="s">
        <v>256</v>
      </c>
      <c r="D20" s="59" t="s">
        <v>297</v>
      </c>
      <c r="E20" s="59" t="s">
        <v>298</v>
      </c>
      <c r="F20" s="59" t="s">
        <v>299</v>
      </c>
      <c r="G20" s="59" t="s">
        <v>315</v>
      </c>
      <c r="H20" s="59" t="s">
        <v>294</v>
      </c>
      <c r="I20" s="59" t="s">
        <v>295</v>
      </c>
      <c r="J20" s="59" t="s">
        <v>96</v>
      </c>
      <c r="K20" s="59"/>
      <c r="L20" s="59" t="s">
        <v>316</v>
      </c>
      <c r="M20" s="76">
        <v>44614.528981481482</v>
      </c>
      <c r="N20" s="76">
        <v>44606.404004629629</v>
      </c>
      <c r="O20" s="76">
        <v>44610.510949074072</v>
      </c>
      <c r="P20" s="59" t="s">
        <v>295</v>
      </c>
      <c r="Q20" s="59">
        <v>470770</v>
      </c>
      <c r="R20" s="59"/>
      <c r="S20" s="91" t="str">
        <f>VLOOKUP(J20,'Engineer Names'!B:C,2,0)</f>
        <v>HP OSS</v>
      </c>
      <c r="T20" s="91" t="str">
        <f>VLOOKUP(J20,'Engineer Names'!B:E,4,0)</f>
        <v>PIC, Bengaluru</v>
      </c>
    </row>
    <row r="21" spans="1:20" ht="14.5" x14ac:dyDescent="0.35">
      <c r="A21" s="59" t="s">
        <v>1925</v>
      </c>
      <c r="B21" s="59" t="s">
        <v>1926</v>
      </c>
      <c r="C21" s="59" t="s">
        <v>277</v>
      </c>
      <c r="D21" s="59" t="s">
        <v>300</v>
      </c>
      <c r="E21" s="59" t="s">
        <v>301</v>
      </c>
      <c r="F21" s="59" t="s">
        <v>301</v>
      </c>
      <c r="G21" s="59" t="s">
        <v>315</v>
      </c>
      <c r="H21" s="59" t="s">
        <v>272</v>
      </c>
      <c r="I21" s="59" t="s">
        <v>1324</v>
      </c>
      <c r="J21" s="59" t="s">
        <v>1325</v>
      </c>
      <c r="K21" s="59"/>
      <c r="L21" s="59" t="s">
        <v>316</v>
      </c>
      <c r="M21" s="76">
        <v>44617.516342592593</v>
      </c>
      <c r="N21" s="76">
        <v>44606.516365740739</v>
      </c>
      <c r="O21" s="76">
        <v>44610.572199074071</v>
      </c>
      <c r="P21" s="59" t="s">
        <v>1324</v>
      </c>
      <c r="Q21" s="59">
        <v>470770</v>
      </c>
      <c r="R21" s="59"/>
      <c r="S21" s="91" t="e">
        <f>VLOOKUP(J21,'Engineer Names'!B:C,2,0)</f>
        <v>#N/A</v>
      </c>
      <c r="T21" s="91" t="e">
        <f>VLOOKUP(J21,'Engineer Names'!B:E,4,0)</f>
        <v>#N/A</v>
      </c>
    </row>
    <row r="22" spans="1:20" ht="14.5" x14ac:dyDescent="0.35">
      <c r="A22" s="59" t="s">
        <v>1927</v>
      </c>
      <c r="B22" s="59" t="s">
        <v>1928</v>
      </c>
      <c r="C22" s="59" t="s">
        <v>256</v>
      </c>
      <c r="D22" s="59" t="s">
        <v>297</v>
      </c>
      <c r="E22" s="59" t="s">
        <v>298</v>
      </c>
      <c r="F22" s="59" t="s">
        <v>299</v>
      </c>
      <c r="G22" s="59" t="s">
        <v>315</v>
      </c>
      <c r="H22" s="59" t="s">
        <v>294</v>
      </c>
      <c r="I22" s="59" t="s">
        <v>295</v>
      </c>
      <c r="J22" s="59" t="s">
        <v>96</v>
      </c>
      <c r="K22" s="59"/>
      <c r="L22" s="59" t="s">
        <v>316</v>
      </c>
      <c r="M22" s="76">
        <v>44615.409085648149</v>
      </c>
      <c r="N22" s="76">
        <v>44606.700775462959</v>
      </c>
      <c r="O22" s="76">
        <v>44610.285439814812</v>
      </c>
      <c r="P22" s="59" t="s">
        <v>295</v>
      </c>
      <c r="Q22" s="59">
        <v>470770</v>
      </c>
      <c r="R22" s="59"/>
      <c r="S22" s="91" t="str">
        <f>VLOOKUP(J22,'Engineer Names'!B:C,2,0)</f>
        <v>HP OSS</v>
      </c>
      <c r="T22" s="91" t="str">
        <f>VLOOKUP(J22,'Engineer Names'!B:E,4,0)</f>
        <v>PIC, Bengaluru</v>
      </c>
    </row>
    <row r="23" spans="1:20" ht="14.5" x14ac:dyDescent="0.35">
      <c r="A23" s="59" t="s">
        <v>1929</v>
      </c>
      <c r="B23" s="59" t="s">
        <v>1930</v>
      </c>
      <c r="C23" s="59" t="s">
        <v>290</v>
      </c>
      <c r="D23" s="59" t="s">
        <v>291</v>
      </c>
      <c r="E23" s="59" t="s">
        <v>292</v>
      </c>
      <c r="F23" s="59" t="s">
        <v>293</v>
      </c>
      <c r="G23" s="59" t="s">
        <v>315</v>
      </c>
      <c r="H23" s="59" t="s">
        <v>294</v>
      </c>
      <c r="I23" s="59" t="s">
        <v>295</v>
      </c>
      <c r="J23" s="59" t="s">
        <v>96</v>
      </c>
      <c r="K23" s="59"/>
      <c r="L23" s="59" t="s">
        <v>316</v>
      </c>
      <c r="M23" s="76">
        <v>44616.504178240742</v>
      </c>
      <c r="N23" s="76">
        <v>44607.504212962966</v>
      </c>
      <c r="O23" s="76">
        <v>44610.54892361111</v>
      </c>
      <c r="P23" s="59" t="s">
        <v>295</v>
      </c>
      <c r="Q23" s="59">
        <v>470770</v>
      </c>
      <c r="R23" s="59"/>
      <c r="S23" s="91" t="str">
        <f>VLOOKUP(J23,'Engineer Names'!B:C,2,0)</f>
        <v>HP OSS</v>
      </c>
      <c r="T23" s="91" t="str">
        <f>VLOOKUP(J23,'Engineer Names'!B:E,4,0)</f>
        <v>PIC, Bengaluru</v>
      </c>
    </row>
    <row r="24" spans="1:20" ht="14.5" x14ac:dyDescent="0.35">
      <c r="A24" s="59" t="s">
        <v>1931</v>
      </c>
      <c r="B24" s="59" t="s">
        <v>1932</v>
      </c>
      <c r="C24" s="59" t="s">
        <v>277</v>
      </c>
      <c r="D24" s="59" t="s">
        <v>306</v>
      </c>
      <c r="E24" s="59" t="s">
        <v>307</v>
      </c>
      <c r="F24" s="59" t="s">
        <v>307</v>
      </c>
      <c r="G24" s="59" t="s">
        <v>315</v>
      </c>
      <c r="H24" s="59" t="s">
        <v>303</v>
      </c>
      <c r="I24" s="59" t="s">
        <v>39</v>
      </c>
      <c r="J24" s="59" t="s">
        <v>358</v>
      </c>
      <c r="K24" s="59"/>
      <c r="L24" s="59" t="s">
        <v>316</v>
      </c>
      <c r="M24" s="76">
        <v>44620.519675925927</v>
      </c>
      <c r="N24" s="76">
        <v>44607.519699074073</v>
      </c>
      <c r="O24" s="76">
        <v>44610.556631944448</v>
      </c>
      <c r="P24" s="59" t="s">
        <v>39</v>
      </c>
      <c r="Q24" s="59">
        <v>470770</v>
      </c>
      <c r="R24" s="59"/>
      <c r="S24" s="91" t="str">
        <f>VLOOKUP(J24,'Engineer Names'!B:C,2,0)</f>
        <v>IT4R&amp;D &amp; TSR&amp;D</v>
      </c>
      <c r="T24" s="91" t="str">
        <f>VLOOKUP(J24,'Engineer Names'!B:E,4,0)</f>
        <v>PIC, Bengaluru</v>
      </c>
    </row>
    <row r="25" spans="1:20" ht="14.5" x14ac:dyDescent="0.35">
      <c r="A25" s="59" t="s">
        <v>1933</v>
      </c>
      <c r="B25" s="59" t="s">
        <v>1934</v>
      </c>
      <c r="C25" s="59" t="s">
        <v>277</v>
      </c>
      <c r="D25" s="59" t="s">
        <v>306</v>
      </c>
      <c r="E25" s="59" t="s">
        <v>307</v>
      </c>
      <c r="F25" s="59" t="s">
        <v>307</v>
      </c>
      <c r="G25" s="59" t="s">
        <v>315</v>
      </c>
      <c r="H25" s="59" t="s">
        <v>303</v>
      </c>
      <c r="I25" s="59" t="s">
        <v>279</v>
      </c>
      <c r="J25" s="59" t="s">
        <v>65</v>
      </c>
      <c r="K25" s="59"/>
      <c r="L25" s="59" t="s">
        <v>316</v>
      </c>
      <c r="M25" s="76">
        <v>44620.61928240741</v>
      </c>
      <c r="N25" s="76">
        <v>44607.619328703702</v>
      </c>
      <c r="O25" s="76">
        <v>44610.504571759258</v>
      </c>
      <c r="P25" s="59" t="s">
        <v>279</v>
      </c>
      <c r="Q25" s="59">
        <v>470770</v>
      </c>
      <c r="R25" s="59"/>
      <c r="S25" s="91" t="str">
        <f>VLOOKUP(J25,'Engineer Names'!B:C,2,0)</f>
        <v>IT4R&amp;D &amp; TSR&amp;D</v>
      </c>
      <c r="T25" s="91" t="str">
        <f>VLOOKUP(J25,'Engineer Names'!B:E,4,0)</f>
        <v>PIC, Bengaluru</v>
      </c>
    </row>
    <row r="26" spans="1:20" ht="14.5" x14ac:dyDescent="0.35">
      <c r="A26" s="59" t="s">
        <v>1935</v>
      </c>
      <c r="B26" s="59" t="s">
        <v>1936</v>
      </c>
      <c r="C26" s="59" t="s">
        <v>256</v>
      </c>
      <c r="D26" s="59" t="s">
        <v>265</v>
      </c>
      <c r="E26" s="59" t="s">
        <v>322</v>
      </c>
      <c r="F26" s="59" t="s">
        <v>323</v>
      </c>
      <c r="G26" s="59" t="s">
        <v>315</v>
      </c>
      <c r="H26" s="59" t="s">
        <v>267</v>
      </c>
      <c r="I26" s="59" t="s">
        <v>310</v>
      </c>
      <c r="J26" s="59" t="s">
        <v>311</v>
      </c>
      <c r="K26" s="59"/>
      <c r="L26" s="59" t="s">
        <v>316</v>
      </c>
      <c r="M26" s="76">
        <v>44623.75</v>
      </c>
      <c r="N26" s="76">
        <v>44608.176388888889</v>
      </c>
      <c r="O26" s="76">
        <v>44610.512881944444</v>
      </c>
      <c r="P26" s="59" t="s">
        <v>310</v>
      </c>
      <c r="Q26" s="59">
        <v>470770</v>
      </c>
      <c r="R26" s="59"/>
      <c r="S26" s="91" t="str">
        <f>VLOOKUP(J26,'Engineer Names'!B:C,2,0)</f>
        <v>EUD</v>
      </c>
      <c r="T26" s="91" t="str">
        <f>VLOOKUP(J26,'Engineer Names'!B:E,4,0)</f>
        <v>PIC, Bengaluru</v>
      </c>
    </row>
    <row r="27" spans="1:20" ht="14.5" x14ac:dyDescent="0.35">
      <c r="A27" s="59" t="s">
        <v>1937</v>
      </c>
      <c r="B27" s="59" t="s">
        <v>1938</v>
      </c>
      <c r="C27" s="59" t="s">
        <v>256</v>
      </c>
      <c r="D27" s="59" t="s">
        <v>265</v>
      </c>
      <c r="E27" s="59" t="s">
        <v>322</v>
      </c>
      <c r="F27" s="59" t="s">
        <v>323</v>
      </c>
      <c r="G27" s="59" t="s">
        <v>315</v>
      </c>
      <c r="H27" s="59" t="s">
        <v>267</v>
      </c>
      <c r="I27" s="59" t="s">
        <v>310</v>
      </c>
      <c r="J27" s="59" t="s">
        <v>311</v>
      </c>
      <c r="K27" s="59"/>
      <c r="L27" s="59" t="s">
        <v>316</v>
      </c>
      <c r="M27" s="76">
        <v>44623.75</v>
      </c>
      <c r="N27" s="76">
        <v>44608.177777777775</v>
      </c>
      <c r="O27" s="76">
        <v>44610.513368055559</v>
      </c>
      <c r="P27" s="59" t="s">
        <v>310</v>
      </c>
      <c r="Q27" s="59">
        <v>470770</v>
      </c>
      <c r="R27" s="59"/>
      <c r="S27" s="91" t="str">
        <f>VLOOKUP(J27,'Engineer Names'!B:C,2,0)</f>
        <v>EUD</v>
      </c>
      <c r="T27" s="91" t="str">
        <f>VLOOKUP(J27,'Engineer Names'!B:E,4,0)</f>
        <v>PIC, Bengaluru</v>
      </c>
    </row>
    <row r="28" spans="1:20" ht="14.5" x14ac:dyDescent="0.35">
      <c r="A28" s="59" t="s">
        <v>1939</v>
      </c>
      <c r="B28" s="59" t="s">
        <v>1940</v>
      </c>
      <c r="C28" s="59" t="s">
        <v>256</v>
      </c>
      <c r="D28" s="59" t="s">
        <v>265</v>
      </c>
      <c r="E28" s="59" t="s">
        <v>322</v>
      </c>
      <c r="F28" s="59" t="s">
        <v>323</v>
      </c>
      <c r="G28" s="59" t="s">
        <v>315</v>
      </c>
      <c r="H28" s="59" t="s">
        <v>267</v>
      </c>
      <c r="I28" s="59" t="s">
        <v>310</v>
      </c>
      <c r="J28" s="59" t="s">
        <v>311</v>
      </c>
      <c r="K28" s="59"/>
      <c r="L28" s="59" t="s">
        <v>316</v>
      </c>
      <c r="M28" s="76">
        <v>44623.75</v>
      </c>
      <c r="N28" s="76">
        <v>44608.179375</v>
      </c>
      <c r="O28" s="76">
        <v>44610.512291666666</v>
      </c>
      <c r="P28" s="59" t="s">
        <v>310</v>
      </c>
      <c r="Q28" s="59">
        <v>470770</v>
      </c>
      <c r="R28" s="59"/>
      <c r="S28" s="91" t="str">
        <f>VLOOKUP(J28,'Engineer Names'!B:C,2,0)</f>
        <v>EUD</v>
      </c>
      <c r="T28" s="91" t="str">
        <f>VLOOKUP(J28,'Engineer Names'!B:E,4,0)</f>
        <v>PIC, Bengaluru</v>
      </c>
    </row>
    <row r="29" spans="1:20" ht="14.5" x14ac:dyDescent="0.35">
      <c r="A29" s="59" t="s">
        <v>1941</v>
      </c>
      <c r="B29" s="59" t="s">
        <v>1942</v>
      </c>
      <c r="C29" s="59" t="s">
        <v>256</v>
      </c>
      <c r="D29" s="59" t="s">
        <v>265</v>
      </c>
      <c r="E29" s="59" t="s">
        <v>322</v>
      </c>
      <c r="F29" s="59" t="s">
        <v>323</v>
      </c>
      <c r="G29" s="59" t="s">
        <v>315</v>
      </c>
      <c r="H29" s="59" t="s">
        <v>267</v>
      </c>
      <c r="I29" s="59" t="s">
        <v>310</v>
      </c>
      <c r="J29" s="59" t="s">
        <v>311</v>
      </c>
      <c r="K29" s="59"/>
      <c r="L29" s="59" t="s">
        <v>316</v>
      </c>
      <c r="M29" s="76">
        <v>44623.75</v>
      </c>
      <c r="N29" s="76">
        <v>44608.204942129632</v>
      </c>
      <c r="O29" s="76">
        <v>44610.511747685188</v>
      </c>
      <c r="P29" s="59" t="s">
        <v>310</v>
      </c>
      <c r="Q29" s="59">
        <v>470770</v>
      </c>
      <c r="R29" s="59"/>
      <c r="S29" s="91" t="str">
        <f>VLOOKUP(J29,'Engineer Names'!B:C,2,0)</f>
        <v>EUD</v>
      </c>
      <c r="T29" s="91" t="str">
        <f>VLOOKUP(J29,'Engineer Names'!B:E,4,0)</f>
        <v>PIC, Bengaluru</v>
      </c>
    </row>
    <row r="30" spans="1:20" ht="14.5" x14ac:dyDescent="0.35">
      <c r="A30" s="59" t="s">
        <v>1943</v>
      </c>
      <c r="B30" s="59" t="s">
        <v>1944</v>
      </c>
      <c r="C30" s="59" t="s">
        <v>256</v>
      </c>
      <c r="D30" s="59" t="s">
        <v>265</v>
      </c>
      <c r="E30" s="59" t="s">
        <v>322</v>
      </c>
      <c r="F30" s="59" t="s">
        <v>323</v>
      </c>
      <c r="G30" s="59" t="s">
        <v>315</v>
      </c>
      <c r="H30" s="59" t="s">
        <v>267</v>
      </c>
      <c r="I30" s="59" t="s">
        <v>310</v>
      </c>
      <c r="J30" s="59" t="s">
        <v>311</v>
      </c>
      <c r="K30" s="59"/>
      <c r="L30" s="59" t="s">
        <v>316</v>
      </c>
      <c r="M30" s="76">
        <v>44623.75</v>
      </c>
      <c r="N30" s="76">
        <v>44608.205891203703</v>
      </c>
      <c r="O30" s="76">
        <v>44610.510625000003</v>
      </c>
      <c r="P30" s="59" t="s">
        <v>310</v>
      </c>
      <c r="Q30" s="59">
        <v>470770</v>
      </c>
      <c r="R30" s="59"/>
      <c r="S30" s="91" t="str">
        <f>VLOOKUP(J30,'Engineer Names'!B:C,2,0)</f>
        <v>EUD</v>
      </c>
      <c r="T30" s="91" t="str">
        <f>VLOOKUP(J30,'Engineer Names'!B:E,4,0)</f>
        <v>PIC, Bengaluru</v>
      </c>
    </row>
    <row r="31" spans="1:20" ht="14.5" x14ac:dyDescent="0.35">
      <c r="A31" s="59" t="s">
        <v>1945</v>
      </c>
      <c r="B31" s="59" t="s">
        <v>1946</v>
      </c>
      <c r="C31" s="59" t="s">
        <v>277</v>
      </c>
      <c r="D31" s="59" t="s">
        <v>300</v>
      </c>
      <c r="E31" s="59" t="s">
        <v>301</v>
      </c>
      <c r="F31" s="59" t="s">
        <v>301</v>
      </c>
      <c r="G31" s="59" t="s">
        <v>315</v>
      </c>
      <c r="H31" s="59" t="s">
        <v>272</v>
      </c>
      <c r="I31" s="59" t="s">
        <v>709</v>
      </c>
      <c r="J31" s="59" t="s">
        <v>710</v>
      </c>
      <c r="K31" s="59"/>
      <c r="L31" s="59" t="s">
        <v>316</v>
      </c>
      <c r="M31" s="76">
        <v>44620.708333333336</v>
      </c>
      <c r="N31" s="76">
        <v>44608.295972222222</v>
      </c>
      <c r="O31" s="76">
        <v>44610.380567129629</v>
      </c>
      <c r="P31" s="59" t="s">
        <v>709</v>
      </c>
      <c r="Q31" s="59">
        <v>470770</v>
      </c>
      <c r="R31" s="59"/>
      <c r="S31" s="91" t="e">
        <f>VLOOKUP(J31,'Engineer Names'!B:C,2,0)</f>
        <v>#N/A</v>
      </c>
      <c r="T31" s="91" t="e">
        <f>VLOOKUP(J31,'Engineer Names'!B:E,4,0)</f>
        <v>#N/A</v>
      </c>
    </row>
    <row r="32" spans="1:20" ht="14.5" x14ac:dyDescent="0.35">
      <c r="A32" s="59" t="s">
        <v>1947</v>
      </c>
      <c r="B32" s="59" t="s">
        <v>1948</v>
      </c>
      <c r="C32" s="59" t="s">
        <v>256</v>
      </c>
      <c r="D32" s="59" t="s">
        <v>297</v>
      </c>
      <c r="E32" s="59" t="s">
        <v>402</v>
      </c>
      <c r="F32" s="59" t="s">
        <v>403</v>
      </c>
      <c r="G32" s="59" t="s">
        <v>315</v>
      </c>
      <c r="H32" s="59" t="s">
        <v>294</v>
      </c>
      <c r="I32" s="59" t="s">
        <v>229</v>
      </c>
      <c r="J32" s="59" t="s">
        <v>230</v>
      </c>
      <c r="K32" s="59"/>
      <c r="L32" s="59" t="s">
        <v>316</v>
      </c>
      <c r="M32" s="76">
        <v>44617.368379629632</v>
      </c>
      <c r="N32" s="76">
        <v>44608.368402777778</v>
      </c>
      <c r="O32" s="76">
        <v>44610.498703703706</v>
      </c>
      <c r="P32" s="59" t="s">
        <v>229</v>
      </c>
      <c r="Q32" s="59">
        <v>470770</v>
      </c>
      <c r="R32" s="59"/>
      <c r="S32" s="91" t="str">
        <f>VLOOKUP(J32,'Engineer Names'!B:C,2,0)</f>
        <v>HP OSS</v>
      </c>
      <c r="T32" s="91" t="str">
        <f>VLOOKUP(J32,'Engineer Names'!B:E,4,0)</f>
        <v>PIC, Bengaluru</v>
      </c>
    </row>
    <row r="33" spans="1:20" ht="14.5" x14ac:dyDescent="0.35">
      <c r="A33" s="59" t="s">
        <v>1949</v>
      </c>
      <c r="B33" s="59" t="s">
        <v>1950</v>
      </c>
      <c r="C33" s="59" t="s">
        <v>277</v>
      </c>
      <c r="D33" s="59" t="s">
        <v>306</v>
      </c>
      <c r="E33" s="59" t="s">
        <v>307</v>
      </c>
      <c r="F33" s="59" t="s">
        <v>307</v>
      </c>
      <c r="G33" s="59" t="s">
        <v>315</v>
      </c>
      <c r="H33" s="59" t="s">
        <v>303</v>
      </c>
      <c r="I33" s="59" t="s">
        <v>1057</v>
      </c>
      <c r="J33" s="59" t="s">
        <v>1058</v>
      </c>
      <c r="K33" s="59"/>
      <c r="L33" s="59" t="s">
        <v>316</v>
      </c>
      <c r="M33" s="76">
        <v>44621.377743055556</v>
      </c>
      <c r="N33" s="76">
        <v>44608.377766203703</v>
      </c>
      <c r="O33" s="76">
        <v>44610.25068287037</v>
      </c>
      <c r="P33" s="59" t="s">
        <v>1057</v>
      </c>
      <c r="Q33" s="59">
        <v>470770</v>
      </c>
      <c r="R33" s="59"/>
      <c r="S33" s="91" t="e">
        <f>VLOOKUP(J33,'Engineer Names'!B:C,2,0)</f>
        <v>#N/A</v>
      </c>
      <c r="T33" s="91" t="e">
        <f>VLOOKUP(J33,'Engineer Names'!B:E,4,0)</f>
        <v>#N/A</v>
      </c>
    </row>
    <row r="34" spans="1:20" ht="14.5" x14ac:dyDescent="0.35">
      <c r="A34" s="59" t="s">
        <v>1951</v>
      </c>
      <c r="B34" s="59" t="s">
        <v>1952</v>
      </c>
      <c r="C34" s="59" t="s">
        <v>277</v>
      </c>
      <c r="D34" s="59" t="s">
        <v>300</v>
      </c>
      <c r="E34" s="59" t="s">
        <v>301</v>
      </c>
      <c r="F34" s="59" t="s">
        <v>301</v>
      </c>
      <c r="G34" s="59" t="s">
        <v>315</v>
      </c>
      <c r="H34" s="59" t="s">
        <v>272</v>
      </c>
      <c r="I34" s="59" t="s">
        <v>1588</v>
      </c>
      <c r="J34" s="59" t="s">
        <v>320</v>
      </c>
      <c r="K34" s="59"/>
      <c r="L34" s="59" t="s">
        <v>316</v>
      </c>
      <c r="M34" s="76">
        <v>44621.398043981484</v>
      </c>
      <c r="N34" s="76">
        <v>44608.39806712963</v>
      </c>
      <c r="O34" s="76">
        <v>44610.27783564815</v>
      </c>
      <c r="P34" s="59" t="s">
        <v>1588</v>
      </c>
      <c r="Q34" s="59">
        <v>470770</v>
      </c>
      <c r="R34" s="59"/>
      <c r="S34" s="91" t="str">
        <f>VLOOKUP(J34,'Engineer Names'!B:C,2,0)</f>
        <v>IT4R&amp;D &amp; TSR&amp;D</v>
      </c>
      <c r="T34" s="91" t="str">
        <f>VLOOKUP(J34,'Engineer Names'!B:E,4,0)</f>
        <v>PIC, Bengaluru</v>
      </c>
    </row>
    <row r="35" spans="1:20" ht="14.5" x14ac:dyDescent="0.35">
      <c r="A35" s="59" t="s">
        <v>1953</v>
      </c>
      <c r="B35" s="59" t="s">
        <v>1954</v>
      </c>
      <c r="C35" s="59" t="s">
        <v>277</v>
      </c>
      <c r="D35" s="59" t="s">
        <v>300</v>
      </c>
      <c r="E35" s="59" t="s">
        <v>301</v>
      </c>
      <c r="F35" s="59" t="s">
        <v>301</v>
      </c>
      <c r="G35" s="59" t="s">
        <v>315</v>
      </c>
      <c r="H35" s="59" t="s">
        <v>272</v>
      </c>
      <c r="I35" s="59" t="s">
        <v>1588</v>
      </c>
      <c r="J35" s="59" t="s">
        <v>320</v>
      </c>
      <c r="K35" s="59"/>
      <c r="L35" s="59" t="s">
        <v>316</v>
      </c>
      <c r="M35" s="76">
        <v>44621.399039351854</v>
      </c>
      <c r="N35" s="76">
        <v>44608.399062500001</v>
      </c>
      <c r="O35" s="76">
        <v>44610.278020833335</v>
      </c>
      <c r="P35" s="59" t="s">
        <v>1588</v>
      </c>
      <c r="Q35" s="59">
        <v>470770</v>
      </c>
      <c r="R35" s="59"/>
      <c r="S35" s="91" t="str">
        <f>VLOOKUP(J35,'Engineer Names'!B:C,2,0)</f>
        <v>IT4R&amp;D &amp; TSR&amp;D</v>
      </c>
      <c r="T35" s="91" t="str">
        <f>VLOOKUP(J35,'Engineer Names'!B:E,4,0)</f>
        <v>PIC, Bengaluru</v>
      </c>
    </row>
    <row r="36" spans="1:20" ht="14.5" x14ac:dyDescent="0.35">
      <c r="A36" s="59" t="s">
        <v>1955</v>
      </c>
      <c r="B36" s="59" t="s">
        <v>1956</v>
      </c>
      <c r="C36" s="59" t="s">
        <v>277</v>
      </c>
      <c r="D36" s="59" t="s">
        <v>300</v>
      </c>
      <c r="E36" s="59" t="s">
        <v>301</v>
      </c>
      <c r="F36" s="59" t="s">
        <v>301</v>
      </c>
      <c r="G36" s="59" t="s">
        <v>315</v>
      </c>
      <c r="H36" s="59" t="s">
        <v>272</v>
      </c>
      <c r="I36" s="59" t="s">
        <v>1588</v>
      </c>
      <c r="J36" s="59" t="s">
        <v>320</v>
      </c>
      <c r="K36" s="59"/>
      <c r="L36" s="59" t="s">
        <v>316</v>
      </c>
      <c r="M36" s="76">
        <v>44621.399525462963</v>
      </c>
      <c r="N36" s="76">
        <v>44608.399548611109</v>
      </c>
      <c r="O36" s="76">
        <v>44610.278182870374</v>
      </c>
      <c r="P36" s="59" t="s">
        <v>1588</v>
      </c>
      <c r="Q36" s="59">
        <v>470770</v>
      </c>
      <c r="R36" s="59"/>
      <c r="S36" s="91" t="str">
        <f>VLOOKUP(J36,'Engineer Names'!B:C,2,0)</f>
        <v>IT4R&amp;D &amp; TSR&amp;D</v>
      </c>
      <c r="T36" s="91" t="str">
        <f>VLOOKUP(J36,'Engineer Names'!B:E,4,0)</f>
        <v>PIC, Bengaluru</v>
      </c>
    </row>
    <row r="37" spans="1:20" ht="14.5" x14ac:dyDescent="0.35">
      <c r="A37" s="59" t="s">
        <v>1957</v>
      </c>
      <c r="B37" s="59" t="s">
        <v>1958</v>
      </c>
      <c r="C37" s="59" t="s">
        <v>256</v>
      </c>
      <c r="D37" s="59" t="s">
        <v>297</v>
      </c>
      <c r="E37" s="59" t="s">
        <v>402</v>
      </c>
      <c r="F37" s="59" t="s">
        <v>403</v>
      </c>
      <c r="G37" s="59" t="s">
        <v>315</v>
      </c>
      <c r="H37" s="59" t="s">
        <v>294</v>
      </c>
      <c r="I37" s="59" t="s">
        <v>229</v>
      </c>
      <c r="J37" s="59" t="s">
        <v>230</v>
      </c>
      <c r="K37" s="59"/>
      <c r="L37" s="59" t="s">
        <v>316</v>
      </c>
      <c r="M37" s="76">
        <v>44617.43068287037</v>
      </c>
      <c r="N37" s="76">
        <v>44608.430706018517</v>
      </c>
      <c r="O37" s="76">
        <v>44610.551562499997</v>
      </c>
      <c r="P37" s="59" t="s">
        <v>229</v>
      </c>
      <c r="Q37" s="59">
        <v>470770</v>
      </c>
      <c r="R37" s="59"/>
      <c r="S37" s="91" t="str">
        <f>VLOOKUP(J37,'Engineer Names'!B:C,2,0)</f>
        <v>HP OSS</v>
      </c>
      <c r="T37" s="91" t="str">
        <f>VLOOKUP(J37,'Engineer Names'!B:E,4,0)</f>
        <v>PIC, Bengaluru</v>
      </c>
    </row>
    <row r="38" spans="1:20" ht="14.5" x14ac:dyDescent="0.35">
      <c r="A38" s="59" t="s">
        <v>1959</v>
      </c>
      <c r="B38" s="59" t="s">
        <v>1960</v>
      </c>
      <c r="C38" s="59" t="s">
        <v>256</v>
      </c>
      <c r="D38" s="59" t="s">
        <v>297</v>
      </c>
      <c r="E38" s="59" t="s">
        <v>402</v>
      </c>
      <c r="F38" s="59" t="s">
        <v>403</v>
      </c>
      <c r="G38" s="59" t="s">
        <v>315</v>
      </c>
      <c r="H38" s="59" t="s">
        <v>294</v>
      </c>
      <c r="I38" s="59" t="s">
        <v>229</v>
      </c>
      <c r="J38" s="59" t="s">
        <v>230</v>
      </c>
      <c r="K38" s="59"/>
      <c r="L38" s="59" t="s">
        <v>316</v>
      </c>
      <c r="M38" s="76">
        <v>44617.431388888886</v>
      </c>
      <c r="N38" s="76">
        <v>44608.43141203704</v>
      </c>
      <c r="O38" s="76">
        <v>44610.552928240744</v>
      </c>
      <c r="P38" s="59" t="s">
        <v>229</v>
      </c>
      <c r="Q38" s="59">
        <v>470770</v>
      </c>
      <c r="R38" s="59"/>
      <c r="S38" s="91" t="str">
        <f>VLOOKUP(J38,'Engineer Names'!B:C,2,0)</f>
        <v>HP OSS</v>
      </c>
      <c r="T38" s="91" t="str">
        <f>VLOOKUP(J38,'Engineer Names'!B:E,4,0)</f>
        <v>PIC, Bengaluru</v>
      </c>
    </row>
    <row r="39" spans="1:20" ht="14.5" x14ac:dyDescent="0.35">
      <c r="A39" s="59" t="s">
        <v>1961</v>
      </c>
      <c r="B39" s="59" t="s">
        <v>1962</v>
      </c>
      <c r="C39" s="59" t="s">
        <v>256</v>
      </c>
      <c r="D39" s="59" t="s">
        <v>297</v>
      </c>
      <c r="E39" s="59" t="s">
        <v>402</v>
      </c>
      <c r="F39" s="59" t="s">
        <v>403</v>
      </c>
      <c r="G39" s="59" t="s">
        <v>315</v>
      </c>
      <c r="H39" s="59" t="s">
        <v>294</v>
      </c>
      <c r="I39" s="59" t="s">
        <v>229</v>
      </c>
      <c r="J39" s="59" t="s">
        <v>230</v>
      </c>
      <c r="K39" s="59"/>
      <c r="L39" s="59" t="s">
        <v>316</v>
      </c>
      <c r="M39" s="76">
        <v>44617.434583333335</v>
      </c>
      <c r="N39" s="76">
        <v>44608.434606481482</v>
      </c>
      <c r="O39" s="76">
        <v>44610.449641203704</v>
      </c>
      <c r="P39" s="59" t="s">
        <v>229</v>
      </c>
      <c r="Q39" s="59">
        <v>470770</v>
      </c>
      <c r="R39" s="59"/>
      <c r="S39" s="91" t="str">
        <f>VLOOKUP(J39,'Engineer Names'!B:C,2,0)</f>
        <v>HP OSS</v>
      </c>
      <c r="T39" s="91" t="str">
        <f>VLOOKUP(J39,'Engineer Names'!B:E,4,0)</f>
        <v>PIC, Bengaluru</v>
      </c>
    </row>
    <row r="40" spans="1:20" ht="14.5" x14ac:dyDescent="0.35">
      <c r="A40" s="59" t="s">
        <v>1963</v>
      </c>
      <c r="B40" s="59" t="s">
        <v>1964</v>
      </c>
      <c r="C40" s="59" t="s">
        <v>256</v>
      </c>
      <c r="D40" s="59" t="s">
        <v>297</v>
      </c>
      <c r="E40" s="59" t="s">
        <v>298</v>
      </c>
      <c r="F40" s="59" t="s">
        <v>299</v>
      </c>
      <c r="G40" s="59" t="s">
        <v>315</v>
      </c>
      <c r="H40" s="59" t="s">
        <v>294</v>
      </c>
      <c r="I40" s="59" t="s">
        <v>246</v>
      </c>
      <c r="J40" s="59" t="s">
        <v>243</v>
      </c>
      <c r="K40" s="59"/>
      <c r="L40" s="59" t="s">
        <v>316</v>
      </c>
      <c r="M40" s="76">
        <v>44616.589606481481</v>
      </c>
      <c r="N40" s="76">
        <v>44608.464629629627</v>
      </c>
      <c r="O40" s="76">
        <v>44610.371053240742</v>
      </c>
      <c r="P40" s="59" t="s">
        <v>246</v>
      </c>
      <c r="Q40" s="59">
        <v>470467</v>
      </c>
      <c r="R40" s="59"/>
      <c r="S40" s="91" t="str">
        <f>VLOOKUP(J40,'Engineer Names'!B:C,2,0)</f>
        <v>HP OSS</v>
      </c>
      <c r="T40" s="91" t="str">
        <f>VLOOKUP(J40,'Engineer Names'!B:E,4,0)</f>
        <v>Pune</v>
      </c>
    </row>
    <row r="41" spans="1:20" ht="14.5" x14ac:dyDescent="0.35">
      <c r="A41" s="59" t="s">
        <v>1965</v>
      </c>
      <c r="B41" s="59" t="s">
        <v>1966</v>
      </c>
      <c r="C41" s="59" t="s">
        <v>256</v>
      </c>
      <c r="D41" s="59" t="s">
        <v>297</v>
      </c>
      <c r="E41" s="59" t="s">
        <v>329</v>
      </c>
      <c r="F41" s="59" t="s">
        <v>330</v>
      </c>
      <c r="G41" s="59" t="s">
        <v>315</v>
      </c>
      <c r="H41" s="59" t="s">
        <v>294</v>
      </c>
      <c r="I41" s="59" t="s">
        <v>246</v>
      </c>
      <c r="J41" s="59" t="s">
        <v>243</v>
      </c>
      <c r="K41" s="59"/>
      <c r="L41" s="59" t="s">
        <v>316</v>
      </c>
      <c r="M41" s="76">
        <v>44615.469189814816</v>
      </c>
      <c r="N41" s="76">
        <v>44608.469212962962</v>
      </c>
      <c r="O41" s="76">
        <v>44610.372465277775</v>
      </c>
      <c r="P41" s="59" t="s">
        <v>246</v>
      </c>
      <c r="Q41" s="59">
        <v>473595</v>
      </c>
      <c r="R41" s="59"/>
      <c r="S41" s="91" t="str">
        <f>VLOOKUP(J41,'Engineer Names'!B:C,2,0)</f>
        <v>HP OSS</v>
      </c>
      <c r="T41" s="91" t="str">
        <f>VLOOKUP(J41,'Engineer Names'!B:E,4,0)</f>
        <v>Pune</v>
      </c>
    </row>
    <row r="42" spans="1:20" ht="14.5" x14ac:dyDescent="0.35">
      <c r="A42" s="59" t="s">
        <v>1967</v>
      </c>
      <c r="B42" s="59" t="s">
        <v>1968</v>
      </c>
      <c r="C42" s="59" t="s">
        <v>277</v>
      </c>
      <c r="D42" s="59" t="s">
        <v>306</v>
      </c>
      <c r="E42" s="59" t="s">
        <v>307</v>
      </c>
      <c r="F42" s="59" t="s">
        <v>307</v>
      </c>
      <c r="G42" s="59" t="s">
        <v>315</v>
      </c>
      <c r="H42" s="59" t="s">
        <v>303</v>
      </c>
      <c r="I42" s="59" t="s">
        <v>279</v>
      </c>
      <c r="J42" s="59" t="s">
        <v>65</v>
      </c>
      <c r="K42" s="59"/>
      <c r="L42" s="59" t="s">
        <v>316</v>
      </c>
      <c r="M42" s="76">
        <v>44621.478865740741</v>
      </c>
      <c r="N42" s="76">
        <v>44608.478888888887</v>
      </c>
      <c r="O42" s="76">
        <v>44610.504016203704</v>
      </c>
      <c r="P42" s="59" t="s">
        <v>279</v>
      </c>
      <c r="Q42" s="59">
        <v>470770</v>
      </c>
      <c r="R42" s="59"/>
      <c r="S42" s="91" t="str">
        <f>VLOOKUP(J42,'Engineer Names'!B:C,2,0)</f>
        <v>IT4R&amp;D &amp; TSR&amp;D</v>
      </c>
      <c r="T42" s="91" t="str">
        <f>VLOOKUP(J42,'Engineer Names'!B:E,4,0)</f>
        <v>PIC, Bengaluru</v>
      </c>
    </row>
    <row r="43" spans="1:20" ht="14.5" x14ac:dyDescent="0.35">
      <c r="A43" s="59" t="s">
        <v>1969</v>
      </c>
      <c r="B43" s="59" t="s">
        <v>1970</v>
      </c>
      <c r="C43" s="59" t="s">
        <v>284</v>
      </c>
      <c r="D43" s="59" t="s">
        <v>285</v>
      </c>
      <c r="E43" s="59" t="s">
        <v>302</v>
      </c>
      <c r="F43" s="59" t="s">
        <v>287</v>
      </c>
      <c r="G43" s="59" t="s">
        <v>315</v>
      </c>
      <c r="H43" s="59" t="s">
        <v>294</v>
      </c>
      <c r="I43" s="59" t="s">
        <v>229</v>
      </c>
      <c r="J43" s="59" t="s">
        <v>230</v>
      </c>
      <c r="K43" s="59"/>
      <c r="L43" s="59" t="s">
        <v>316</v>
      </c>
      <c r="M43" s="76">
        <v>44617.489224537036</v>
      </c>
      <c r="N43" s="76">
        <v>44608.489270833335</v>
      </c>
      <c r="O43" s="76">
        <v>44610.504108796296</v>
      </c>
      <c r="P43" s="59" t="s">
        <v>229</v>
      </c>
      <c r="Q43" s="59">
        <v>470770</v>
      </c>
      <c r="R43" s="59"/>
      <c r="S43" s="91" t="str">
        <f>VLOOKUP(J43,'Engineer Names'!B:C,2,0)</f>
        <v>HP OSS</v>
      </c>
      <c r="T43" s="91" t="str">
        <f>VLOOKUP(J43,'Engineer Names'!B:E,4,0)</f>
        <v>PIC, Bengaluru</v>
      </c>
    </row>
    <row r="44" spans="1:20" ht="14.5" x14ac:dyDescent="0.35">
      <c r="A44" s="59" t="s">
        <v>1971</v>
      </c>
      <c r="B44" s="59" t="s">
        <v>1972</v>
      </c>
      <c r="C44" s="59" t="s">
        <v>290</v>
      </c>
      <c r="D44" s="59" t="s">
        <v>291</v>
      </c>
      <c r="E44" s="59" t="s">
        <v>292</v>
      </c>
      <c r="F44" s="59" t="s">
        <v>293</v>
      </c>
      <c r="G44" s="59" t="s">
        <v>315</v>
      </c>
      <c r="H44" s="59" t="s">
        <v>294</v>
      </c>
      <c r="I44" s="59" t="s">
        <v>295</v>
      </c>
      <c r="J44" s="59" t="s">
        <v>96</v>
      </c>
      <c r="K44" s="59"/>
      <c r="L44" s="59" t="s">
        <v>316</v>
      </c>
      <c r="M44" s="76">
        <v>44617.601967592593</v>
      </c>
      <c r="N44" s="76">
        <v>44608.602002314816</v>
      </c>
      <c r="O44" s="76">
        <v>44610.478125000001</v>
      </c>
      <c r="P44" s="59" t="s">
        <v>295</v>
      </c>
      <c r="Q44" s="59">
        <v>470770</v>
      </c>
      <c r="R44" s="59"/>
      <c r="S44" s="91" t="str">
        <f>VLOOKUP(J44,'Engineer Names'!B:C,2,0)</f>
        <v>HP OSS</v>
      </c>
      <c r="T44" s="91" t="str">
        <f>VLOOKUP(J44,'Engineer Names'!B:E,4,0)</f>
        <v>PIC, Bengaluru</v>
      </c>
    </row>
    <row r="45" spans="1:20" ht="14.5" x14ac:dyDescent="0.35">
      <c r="A45" s="59" t="s">
        <v>1973</v>
      </c>
      <c r="B45" s="59" t="s">
        <v>1974</v>
      </c>
      <c r="C45" s="59" t="s">
        <v>256</v>
      </c>
      <c r="D45" s="59" t="s">
        <v>297</v>
      </c>
      <c r="E45" s="59" t="s">
        <v>298</v>
      </c>
      <c r="F45" s="59" t="s">
        <v>299</v>
      </c>
      <c r="G45" s="59" t="s">
        <v>315</v>
      </c>
      <c r="H45" s="59" t="s">
        <v>294</v>
      </c>
      <c r="I45" s="59" t="s">
        <v>295</v>
      </c>
      <c r="J45" s="59" t="s">
        <v>96</v>
      </c>
      <c r="K45" s="59"/>
      <c r="L45" s="59" t="s">
        <v>316</v>
      </c>
      <c r="M45" s="76">
        <v>44617.458333333336</v>
      </c>
      <c r="N45" s="76">
        <v>44608.750057870369</v>
      </c>
      <c r="O45" s="76">
        <v>44610.541620370372</v>
      </c>
      <c r="P45" s="59" t="s">
        <v>295</v>
      </c>
      <c r="Q45" s="59">
        <v>149313</v>
      </c>
      <c r="R45" s="59"/>
      <c r="S45" s="91" t="str">
        <f>VLOOKUP(J45,'Engineer Names'!B:C,2,0)</f>
        <v>HP OSS</v>
      </c>
      <c r="T45" s="91" t="str">
        <f>VLOOKUP(J45,'Engineer Names'!B:E,4,0)</f>
        <v>PIC, Bengaluru</v>
      </c>
    </row>
    <row r="46" spans="1:20" ht="14.5" x14ac:dyDescent="0.35">
      <c r="A46" s="59" t="s">
        <v>1975</v>
      </c>
      <c r="B46" s="59" t="s">
        <v>1976</v>
      </c>
      <c r="C46" s="59" t="s">
        <v>277</v>
      </c>
      <c r="D46" s="59" t="s">
        <v>306</v>
      </c>
      <c r="E46" s="59" t="s">
        <v>307</v>
      </c>
      <c r="F46" s="59" t="s">
        <v>307</v>
      </c>
      <c r="G46" s="59" t="s">
        <v>315</v>
      </c>
      <c r="H46" s="59" t="s">
        <v>303</v>
      </c>
      <c r="I46" s="59" t="s">
        <v>1324</v>
      </c>
      <c r="J46" s="59" t="s">
        <v>1325</v>
      </c>
      <c r="K46" s="59"/>
      <c r="L46" s="59" t="s">
        <v>316</v>
      </c>
      <c r="M46" s="76">
        <v>44621.708333333336</v>
      </c>
      <c r="N46" s="76">
        <v>44609.025659722225</v>
      </c>
      <c r="O46" s="76">
        <v>44610.443414351852</v>
      </c>
      <c r="P46" s="59" t="s">
        <v>1324</v>
      </c>
      <c r="Q46" s="59">
        <v>470770</v>
      </c>
      <c r="R46" s="59"/>
      <c r="S46" s="91" t="e">
        <f>VLOOKUP(J46,'Engineer Names'!B:C,2,0)</f>
        <v>#N/A</v>
      </c>
      <c r="T46" s="91" t="e">
        <f>VLOOKUP(J46,'Engineer Names'!B:E,4,0)</f>
        <v>#N/A</v>
      </c>
    </row>
    <row r="47" spans="1:20" ht="14.5" x14ac:dyDescent="0.35">
      <c r="A47" s="59" t="s">
        <v>1977</v>
      </c>
      <c r="B47" s="59" t="s">
        <v>1978</v>
      </c>
      <c r="C47" s="59" t="s">
        <v>284</v>
      </c>
      <c r="D47" s="59" t="s">
        <v>285</v>
      </c>
      <c r="E47" s="59" t="s">
        <v>309</v>
      </c>
      <c r="F47" s="59" t="s">
        <v>287</v>
      </c>
      <c r="G47" s="59" t="s">
        <v>315</v>
      </c>
      <c r="H47" s="59" t="s">
        <v>294</v>
      </c>
      <c r="I47" s="59" t="s">
        <v>229</v>
      </c>
      <c r="J47" s="59" t="s">
        <v>230</v>
      </c>
      <c r="K47" s="59"/>
      <c r="L47" s="59" t="s">
        <v>316</v>
      </c>
      <c r="M47" s="76">
        <v>44624.240682870368</v>
      </c>
      <c r="N47" s="76">
        <v>44609.242592592593</v>
      </c>
      <c r="O47" s="76">
        <v>44610.504432870373</v>
      </c>
      <c r="P47" s="59" t="s">
        <v>229</v>
      </c>
      <c r="Q47" s="59">
        <v>470770</v>
      </c>
      <c r="R47" s="59"/>
      <c r="S47" s="91" t="str">
        <f>VLOOKUP(J47,'Engineer Names'!B:C,2,0)</f>
        <v>HP OSS</v>
      </c>
      <c r="T47" s="91" t="str">
        <f>VLOOKUP(J47,'Engineer Names'!B:E,4,0)</f>
        <v>PIC, Bengaluru</v>
      </c>
    </row>
    <row r="48" spans="1:20" ht="14.5" x14ac:dyDescent="0.35">
      <c r="A48" s="59" t="s">
        <v>1979</v>
      </c>
      <c r="B48" s="59" t="s">
        <v>1980</v>
      </c>
      <c r="C48" s="59" t="s">
        <v>284</v>
      </c>
      <c r="D48" s="59" t="s">
        <v>285</v>
      </c>
      <c r="E48" s="59" t="s">
        <v>309</v>
      </c>
      <c r="F48" s="59" t="s">
        <v>287</v>
      </c>
      <c r="G48" s="59" t="s">
        <v>315</v>
      </c>
      <c r="H48" s="59" t="s">
        <v>294</v>
      </c>
      <c r="I48" s="59" t="s">
        <v>229</v>
      </c>
      <c r="J48" s="59" t="s">
        <v>230</v>
      </c>
      <c r="K48" s="59"/>
      <c r="L48" s="59" t="s">
        <v>316</v>
      </c>
      <c r="M48" s="76">
        <v>44621.245092592595</v>
      </c>
      <c r="N48" s="76">
        <v>44609.245694444442</v>
      </c>
      <c r="O48" s="76">
        <v>44610.50472222222</v>
      </c>
      <c r="P48" s="59" t="s">
        <v>229</v>
      </c>
      <c r="Q48" s="59">
        <v>470770</v>
      </c>
      <c r="R48" s="59"/>
      <c r="S48" s="91" t="str">
        <f>VLOOKUP(J48,'Engineer Names'!B:C,2,0)</f>
        <v>HP OSS</v>
      </c>
      <c r="T48" s="91" t="str">
        <f>VLOOKUP(J48,'Engineer Names'!B:E,4,0)</f>
        <v>PIC, Bengaluru</v>
      </c>
    </row>
    <row r="49" spans="1:20" ht="14.5" x14ac:dyDescent="0.35">
      <c r="A49" s="59" t="s">
        <v>1981</v>
      </c>
      <c r="B49" s="59" t="s">
        <v>1982</v>
      </c>
      <c r="C49" s="59" t="s">
        <v>284</v>
      </c>
      <c r="D49" s="59" t="s">
        <v>285</v>
      </c>
      <c r="E49" s="59" t="s">
        <v>312</v>
      </c>
      <c r="F49" s="59" t="s">
        <v>313</v>
      </c>
      <c r="G49" s="59" t="s">
        <v>315</v>
      </c>
      <c r="H49" s="59" t="s">
        <v>294</v>
      </c>
      <c r="I49" s="59" t="s">
        <v>229</v>
      </c>
      <c r="J49" s="59" t="s">
        <v>230</v>
      </c>
      <c r="K49" s="59"/>
      <c r="L49" s="59" t="s">
        <v>316</v>
      </c>
      <c r="M49" s="76">
        <v>44621.253101851849</v>
      </c>
      <c r="N49" s="76">
        <v>44609.253113425926</v>
      </c>
      <c r="O49" s="76">
        <v>44610.232789351852</v>
      </c>
      <c r="P49" s="59" t="s">
        <v>229</v>
      </c>
      <c r="Q49" s="59">
        <v>470467</v>
      </c>
      <c r="R49" s="59"/>
      <c r="S49" s="91" t="str">
        <f>VLOOKUP(J49,'Engineer Names'!B:C,2,0)</f>
        <v>HP OSS</v>
      </c>
      <c r="T49" s="91" t="str">
        <f>VLOOKUP(J49,'Engineer Names'!B:E,4,0)</f>
        <v>PIC, Bengaluru</v>
      </c>
    </row>
    <row r="50" spans="1:20" ht="14.5" x14ac:dyDescent="0.35">
      <c r="A50" s="59" t="s">
        <v>1983</v>
      </c>
      <c r="B50" s="59" t="s">
        <v>1982</v>
      </c>
      <c r="C50" s="59" t="s">
        <v>284</v>
      </c>
      <c r="D50" s="59" t="s">
        <v>285</v>
      </c>
      <c r="E50" s="59" t="s">
        <v>312</v>
      </c>
      <c r="F50" s="59" t="s">
        <v>314</v>
      </c>
      <c r="G50" s="59" t="s">
        <v>315</v>
      </c>
      <c r="H50" s="59" t="s">
        <v>294</v>
      </c>
      <c r="I50" s="59" t="s">
        <v>229</v>
      </c>
      <c r="J50" s="59" t="s">
        <v>230</v>
      </c>
      <c r="K50" s="59"/>
      <c r="L50" s="59" t="s">
        <v>316</v>
      </c>
      <c r="M50" s="76">
        <v>44621.253101851849</v>
      </c>
      <c r="N50" s="76">
        <v>44609.253113425926</v>
      </c>
      <c r="O50" s="76">
        <v>44610.505104166667</v>
      </c>
      <c r="P50" s="59" t="s">
        <v>229</v>
      </c>
      <c r="Q50" s="59">
        <v>470467</v>
      </c>
      <c r="R50" s="59"/>
      <c r="S50" s="91" t="str">
        <f>VLOOKUP(J50,'Engineer Names'!B:C,2,0)</f>
        <v>HP OSS</v>
      </c>
      <c r="T50" s="91" t="str">
        <f>VLOOKUP(J50,'Engineer Names'!B:E,4,0)</f>
        <v>PIC, Bengaluru</v>
      </c>
    </row>
    <row r="51" spans="1:20" ht="14.5" x14ac:dyDescent="0.35">
      <c r="A51" s="59" t="s">
        <v>1984</v>
      </c>
      <c r="B51" s="59" t="s">
        <v>1371</v>
      </c>
      <c r="C51" s="59" t="s">
        <v>284</v>
      </c>
      <c r="D51" s="59" t="s">
        <v>285</v>
      </c>
      <c r="E51" s="59" t="s">
        <v>286</v>
      </c>
      <c r="F51" s="59" t="s">
        <v>289</v>
      </c>
      <c r="G51" s="59" t="s">
        <v>315</v>
      </c>
      <c r="H51" s="59" t="s">
        <v>288</v>
      </c>
      <c r="I51" s="59" t="s">
        <v>246</v>
      </c>
      <c r="J51" s="59" t="s">
        <v>243</v>
      </c>
      <c r="K51" s="59"/>
      <c r="L51" s="59" t="s">
        <v>316</v>
      </c>
      <c r="M51" s="76">
        <v>44651.328958333332</v>
      </c>
      <c r="N51" s="76">
        <v>44609.287546296298</v>
      </c>
      <c r="O51" s="76">
        <v>44610.35597222222</v>
      </c>
      <c r="P51" s="59" t="s">
        <v>246</v>
      </c>
      <c r="Q51" s="59">
        <v>473595</v>
      </c>
      <c r="R51" s="59"/>
      <c r="S51" s="91" t="str">
        <f>VLOOKUP(J51,'Engineer Names'!B:C,2,0)</f>
        <v>HP OSS</v>
      </c>
      <c r="T51" s="91" t="str">
        <f>VLOOKUP(J51,'Engineer Names'!B:E,4,0)</f>
        <v>Pune</v>
      </c>
    </row>
    <row r="52" spans="1:20" ht="14.5" x14ac:dyDescent="0.35">
      <c r="A52" s="59" t="s">
        <v>1985</v>
      </c>
      <c r="B52" s="59" t="s">
        <v>1986</v>
      </c>
      <c r="C52" s="59" t="s">
        <v>277</v>
      </c>
      <c r="D52" s="59" t="s">
        <v>300</v>
      </c>
      <c r="E52" s="59" t="s">
        <v>301</v>
      </c>
      <c r="F52" s="59" t="s">
        <v>301</v>
      </c>
      <c r="G52" s="59" t="s">
        <v>315</v>
      </c>
      <c r="H52" s="59" t="s">
        <v>272</v>
      </c>
      <c r="I52" s="59" t="s">
        <v>39</v>
      </c>
      <c r="J52" s="59" t="s">
        <v>358</v>
      </c>
      <c r="K52" s="59"/>
      <c r="L52" s="59" t="s">
        <v>316</v>
      </c>
      <c r="M52" s="76">
        <v>44621.708333333336</v>
      </c>
      <c r="N52" s="76">
        <v>44609.291643518518</v>
      </c>
      <c r="O52" s="76">
        <v>44610.553333333337</v>
      </c>
      <c r="P52" s="59" t="s">
        <v>39</v>
      </c>
      <c r="Q52" s="59">
        <v>470770</v>
      </c>
      <c r="R52" s="59"/>
      <c r="S52" s="91" t="str">
        <f>VLOOKUP(J52,'Engineer Names'!B:C,2,0)</f>
        <v>IT4R&amp;D &amp; TSR&amp;D</v>
      </c>
      <c r="T52" s="91" t="str">
        <f>VLOOKUP(J52,'Engineer Names'!B:E,4,0)</f>
        <v>PIC, Bengaluru</v>
      </c>
    </row>
    <row r="53" spans="1:20" ht="14.5" x14ac:dyDescent="0.35">
      <c r="A53" s="59" t="s">
        <v>1987</v>
      </c>
      <c r="B53" s="59" t="s">
        <v>1376</v>
      </c>
      <c r="C53" s="59" t="s">
        <v>284</v>
      </c>
      <c r="D53" s="59" t="s">
        <v>285</v>
      </c>
      <c r="E53" s="59" t="s">
        <v>302</v>
      </c>
      <c r="F53" s="59" t="s">
        <v>289</v>
      </c>
      <c r="G53" s="59" t="s">
        <v>315</v>
      </c>
      <c r="H53" s="59" t="s">
        <v>294</v>
      </c>
      <c r="I53" s="59" t="s">
        <v>246</v>
      </c>
      <c r="J53" s="59" t="s">
        <v>243</v>
      </c>
      <c r="K53" s="59"/>
      <c r="L53" s="59" t="s">
        <v>316</v>
      </c>
      <c r="M53" s="76">
        <v>44620.311354166668</v>
      </c>
      <c r="N53" s="76">
        <v>44609.315092592595</v>
      </c>
      <c r="O53" s="76">
        <v>44610.374618055554</v>
      </c>
      <c r="P53" s="59" t="s">
        <v>246</v>
      </c>
      <c r="Q53" s="59">
        <v>474053</v>
      </c>
      <c r="R53" s="59"/>
      <c r="S53" s="91" t="str">
        <f>VLOOKUP(J53,'Engineer Names'!B:C,2,0)</f>
        <v>HP OSS</v>
      </c>
      <c r="T53" s="91" t="str">
        <f>VLOOKUP(J53,'Engineer Names'!B:E,4,0)</f>
        <v>Pune</v>
      </c>
    </row>
    <row r="54" spans="1:20" ht="14.5" x14ac:dyDescent="0.35">
      <c r="A54" s="59" t="s">
        <v>1988</v>
      </c>
      <c r="B54" s="59" t="s">
        <v>1989</v>
      </c>
      <c r="C54" s="59" t="s">
        <v>277</v>
      </c>
      <c r="D54" s="59" t="s">
        <v>300</v>
      </c>
      <c r="E54" s="59" t="s">
        <v>301</v>
      </c>
      <c r="F54" s="59" t="s">
        <v>301</v>
      </c>
      <c r="G54" s="59" t="s">
        <v>315</v>
      </c>
      <c r="H54" s="59" t="s">
        <v>272</v>
      </c>
      <c r="I54" s="59" t="s">
        <v>279</v>
      </c>
      <c r="J54" s="59" t="s">
        <v>65</v>
      </c>
      <c r="K54" s="59"/>
      <c r="L54" s="59" t="s">
        <v>316</v>
      </c>
      <c r="M54" s="76">
        <v>44621.708333333336</v>
      </c>
      <c r="N54" s="76">
        <v>44609.31927083333</v>
      </c>
      <c r="O54" s="76">
        <v>44610.415648148148</v>
      </c>
      <c r="P54" s="59" t="s">
        <v>279</v>
      </c>
      <c r="Q54" s="59">
        <v>470770</v>
      </c>
      <c r="R54" s="59"/>
      <c r="S54" s="91" t="str">
        <f>VLOOKUP(J54,'Engineer Names'!B:C,2,0)</f>
        <v>IT4R&amp;D &amp; TSR&amp;D</v>
      </c>
      <c r="T54" s="91" t="str">
        <f>VLOOKUP(J54,'Engineer Names'!B:E,4,0)</f>
        <v>PIC, Bengaluru</v>
      </c>
    </row>
    <row r="55" spans="1:20" ht="14.5" x14ac:dyDescent="0.35">
      <c r="A55" s="59" t="s">
        <v>1990</v>
      </c>
      <c r="B55" s="59" t="s">
        <v>1991</v>
      </c>
      <c r="C55" s="59" t="s">
        <v>284</v>
      </c>
      <c r="D55" s="59" t="s">
        <v>285</v>
      </c>
      <c r="E55" s="59" t="s">
        <v>312</v>
      </c>
      <c r="F55" s="59" t="s">
        <v>313</v>
      </c>
      <c r="G55" s="59" t="s">
        <v>315</v>
      </c>
      <c r="H55" s="59" t="s">
        <v>294</v>
      </c>
      <c r="I55" s="59" t="s">
        <v>229</v>
      </c>
      <c r="J55" s="59" t="s">
        <v>230</v>
      </c>
      <c r="K55" s="59"/>
      <c r="L55" s="59" t="s">
        <v>316</v>
      </c>
      <c r="M55" s="76">
        <v>44624.321863425925</v>
      </c>
      <c r="N55" s="76">
        <v>44609.321886574071</v>
      </c>
      <c r="O55" s="76">
        <v>44610.232997685183</v>
      </c>
      <c r="P55" s="59" t="s">
        <v>229</v>
      </c>
      <c r="Q55" s="59">
        <v>470770</v>
      </c>
      <c r="R55" s="59"/>
      <c r="S55" s="91" t="str">
        <f>VLOOKUP(J55,'Engineer Names'!B:C,2,0)</f>
        <v>HP OSS</v>
      </c>
      <c r="T55" s="91" t="str">
        <f>VLOOKUP(J55,'Engineer Names'!B:E,4,0)</f>
        <v>PIC, Bengaluru</v>
      </c>
    </row>
    <row r="56" spans="1:20" ht="14.5" x14ac:dyDescent="0.35">
      <c r="A56" s="59" t="s">
        <v>1992</v>
      </c>
      <c r="B56" s="59" t="s">
        <v>1991</v>
      </c>
      <c r="C56" s="59" t="s">
        <v>284</v>
      </c>
      <c r="D56" s="59" t="s">
        <v>285</v>
      </c>
      <c r="E56" s="59" t="s">
        <v>312</v>
      </c>
      <c r="F56" s="59" t="s">
        <v>314</v>
      </c>
      <c r="G56" s="59" t="s">
        <v>315</v>
      </c>
      <c r="H56" s="59" t="s">
        <v>294</v>
      </c>
      <c r="I56" s="59" t="s">
        <v>229</v>
      </c>
      <c r="J56" s="59" t="s">
        <v>230</v>
      </c>
      <c r="K56" s="59"/>
      <c r="L56" s="59" t="s">
        <v>316</v>
      </c>
      <c r="M56" s="76">
        <v>44624.321863425925</v>
      </c>
      <c r="N56" s="76">
        <v>44609.321886574071</v>
      </c>
      <c r="O56" s="76">
        <v>44610.505416666667</v>
      </c>
      <c r="P56" s="59" t="s">
        <v>229</v>
      </c>
      <c r="Q56" s="59">
        <v>470770</v>
      </c>
      <c r="R56" s="59"/>
      <c r="S56" s="91" t="str">
        <f>VLOOKUP(J56,'Engineer Names'!B:C,2,0)</f>
        <v>HP OSS</v>
      </c>
      <c r="T56" s="91" t="str">
        <f>VLOOKUP(J56,'Engineer Names'!B:E,4,0)</f>
        <v>PIC, Bengaluru</v>
      </c>
    </row>
    <row r="57" spans="1:20" ht="14.5" x14ac:dyDescent="0.35">
      <c r="A57" s="59" t="s">
        <v>1993</v>
      </c>
      <c r="B57" s="59" t="s">
        <v>1380</v>
      </c>
      <c r="C57" s="59" t="s">
        <v>284</v>
      </c>
      <c r="D57" s="59" t="s">
        <v>285</v>
      </c>
      <c r="E57" s="59" t="s">
        <v>309</v>
      </c>
      <c r="F57" s="59" t="s">
        <v>289</v>
      </c>
      <c r="G57" s="59" t="s">
        <v>315</v>
      </c>
      <c r="H57" s="59" t="s">
        <v>294</v>
      </c>
      <c r="I57" s="59" t="s">
        <v>246</v>
      </c>
      <c r="J57" s="59" t="s">
        <v>243</v>
      </c>
      <c r="K57" s="59"/>
      <c r="L57" s="59" t="s">
        <v>316</v>
      </c>
      <c r="M57" s="76">
        <v>44620.331712962965</v>
      </c>
      <c r="N57" s="76">
        <v>44609.331747685188</v>
      </c>
      <c r="O57" s="76">
        <v>44610.341770833336</v>
      </c>
      <c r="P57" s="59" t="s">
        <v>246</v>
      </c>
      <c r="Q57" s="59">
        <v>474053</v>
      </c>
      <c r="R57" s="59"/>
      <c r="S57" s="91" t="str">
        <f>VLOOKUP(J57,'Engineer Names'!B:C,2,0)</f>
        <v>HP OSS</v>
      </c>
      <c r="T57" s="91" t="str">
        <f>VLOOKUP(J57,'Engineer Names'!B:E,4,0)</f>
        <v>Pune</v>
      </c>
    </row>
    <row r="58" spans="1:20" ht="14.5" x14ac:dyDescent="0.35">
      <c r="A58" s="59" t="s">
        <v>1994</v>
      </c>
      <c r="B58" s="59" t="s">
        <v>1383</v>
      </c>
      <c r="C58" s="59" t="s">
        <v>284</v>
      </c>
      <c r="D58" s="59" t="s">
        <v>285</v>
      </c>
      <c r="E58" s="59" t="s">
        <v>309</v>
      </c>
      <c r="F58" s="59" t="s">
        <v>289</v>
      </c>
      <c r="G58" s="59" t="s">
        <v>315</v>
      </c>
      <c r="H58" s="59" t="s">
        <v>294</v>
      </c>
      <c r="I58" s="59" t="s">
        <v>246</v>
      </c>
      <c r="J58" s="59" t="s">
        <v>243</v>
      </c>
      <c r="K58" s="59"/>
      <c r="L58" s="59" t="s">
        <v>316</v>
      </c>
      <c r="M58" s="76">
        <v>44620.334756944445</v>
      </c>
      <c r="N58" s="76">
        <v>44609.334803240738</v>
      </c>
      <c r="O58" s="76">
        <v>44610.344664351855</v>
      </c>
      <c r="P58" s="59" t="s">
        <v>246</v>
      </c>
      <c r="Q58" s="59">
        <v>474053</v>
      </c>
      <c r="R58" s="59"/>
      <c r="S58" s="91" t="str">
        <f>VLOOKUP(J58,'Engineer Names'!B:C,2,0)</f>
        <v>HP OSS</v>
      </c>
      <c r="T58" s="91" t="str">
        <f>VLOOKUP(J58,'Engineer Names'!B:E,4,0)</f>
        <v>Pune</v>
      </c>
    </row>
    <row r="59" spans="1:20" ht="14.5" x14ac:dyDescent="0.35">
      <c r="A59" s="59" t="s">
        <v>1995</v>
      </c>
      <c r="B59" s="59" t="s">
        <v>1996</v>
      </c>
      <c r="C59" s="59" t="s">
        <v>284</v>
      </c>
      <c r="D59" s="59" t="s">
        <v>285</v>
      </c>
      <c r="E59" s="59" t="s">
        <v>312</v>
      </c>
      <c r="F59" s="59" t="s">
        <v>313</v>
      </c>
      <c r="G59" s="59" t="s">
        <v>315</v>
      </c>
      <c r="H59" s="59" t="s">
        <v>294</v>
      </c>
      <c r="I59" s="59" t="s">
        <v>229</v>
      </c>
      <c r="J59" s="59" t="s">
        <v>230</v>
      </c>
      <c r="K59" s="59"/>
      <c r="L59" s="59" t="s">
        <v>316</v>
      </c>
      <c r="M59" s="76">
        <v>44624.341446759259</v>
      </c>
      <c r="N59" s="76">
        <v>44609.341469907406</v>
      </c>
      <c r="O59" s="76">
        <v>44610.233171296299</v>
      </c>
      <c r="P59" s="59" t="s">
        <v>229</v>
      </c>
      <c r="Q59" s="59">
        <v>470770</v>
      </c>
      <c r="R59" s="59"/>
      <c r="S59" s="91" t="str">
        <f>VLOOKUP(J59,'Engineer Names'!B:C,2,0)</f>
        <v>HP OSS</v>
      </c>
      <c r="T59" s="91" t="str">
        <f>VLOOKUP(J59,'Engineer Names'!B:E,4,0)</f>
        <v>PIC, Bengaluru</v>
      </c>
    </row>
    <row r="60" spans="1:20" ht="14.5" x14ac:dyDescent="0.35">
      <c r="A60" s="59" t="s">
        <v>1997</v>
      </c>
      <c r="B60" s="59" t="s">
        <v>1996</v>
      </c>
      <c r="C60" s="59" t="s">
        <v>284</v>
      </c>
      <c r="D60" s="59" t="s">
        <v>285</v>
      </c>
      <c r="E60" s="59" t="s">
        <v>312</v>
      </c>
      <c r="F60" s="59" t="s">
        <v>314</v>
      </c>
      <c r="G60" s="59" t="s">
        <v>315</v>
      </c>
      <c r="H60" s="59" t="s">
        <v>294</v>
      </c>
      <c r="I60" s="59" t="s">
        <v>229</v>
      </c>
      <c r="J60" s="59" t="s">
        <v>230</v>
      </c>
      <c r="K60" s="59"/>
      <c r="L60" s="59" t="s">
        <v>316</v>
      </c>
      <c r="M60" s="76">
        <v>44624.341446759259</v>
      </c>
      <c r="N60" s="76">
        <v>44609.341469907406</v>
      </c>
      <c r="O60" s="76">
        <v>44610.50576388889</v>
      </c>
      <c r="P60" s="59" t="s">
        <v>229</v>
      </c>
      <c r="Q60" s="59">
        <v>470770</v>
      </c>
      <c r="R60" s="59"/>
      <c r="S60" s="91" t="str">
        <f>VLOOKUP(J60,'Engineer Names'!B:C,2,0)</f>
        <v>HP OSS</v>
      </c>
      <c r="T60" s="91" t="str">
        <f>VLOOKUP(J60,'Engineer Names'!B:E,4,0)</f>
        <v>PIC, Bengaluru</v>
      </c>
    </row>
    <row r="61" spans="1:20" ht="14.5" x14ac:dyDescent="0.35">
      <c r="A61" s="59" t="s">
        <v>1998</v>
      </c>
      <c r="B61" s="59" t="s">
        <v>1386</v>
      </c>
      <c r="C61" s="59" t="s">
        <v>284</v>
      </c>
      <c r="D61" s="59" t="s">
        <v>285</v>
      </c>
      <c r="E61" s="59" t="s">
        <v>309</v>
      </c>
      <c r="F61" s="59" t="s">
        <v>289</v>
      </c>
      <c r="G61" s="59" t="s">
        <v>315</v>
      </c>
      <c r="H61" s="59" t="s">
        <v>294</v>
      </c>
      <c r="I61" s="59" t="s">
        <v>246</v>
      </c>
      <c r="J61" s="59" t="s">
        <v>243</v>
      </c>
      <c r="K61" s="59"/>
      <c r="L61" s="59" t="s">
        <v>316</v>
      </c>
      <c r="M61" s="76">
        <v>44620.342361111114</v>
      </c>
      <c r="N61" s="76">
        <v>44609.342407407406</v>
      </c>
      <c r="O61" s="76">
        <v>44610.34648148148</v>
      </c>
      <c r="P61" s="59" t="s">
        <v>246</v>
      </c>
      <c r="Q61" s="59">
        <v>474053</v>
      </c>
      <c r="S61" s="91" t="str">
        <f>VLOOKUP(J61,'Engineer Names'!B:C,2,0)</f>
        <v>HP OSS</v>
      </c>
      <c r="T61" s="91" t="str">
        <f>VLOOKUP(J61,'Engineer Names'!B:E,4,0)</f>
        <v>Pune</v>
      </c>
    </row>
    <row r="62" spans="1:20" ht="14.5" x14ac:dyDescent="0.35">
      <c r="A62" s="59" t="s">
        <v>1999</v>
      </c>
      <c r="B62" s="59" t="s">
        <v>2000</v>
      </c>
      <c r="C62" s="59" t="s">
        <v>277</v>
      </c>
      <c r="D62" s="59" t="s">
        <v>300</v>
      </c>
      <c r="E62" s="59" t="s">
        <v>301</v>
      </c>
      <c r="F62" s="59" t="s">
        <v>301</v>
      </c>
      <c r="G62" s="59" t="s">
        <v>315</v>
      </c>
      <c r="H62" s="59" t="s">
        <v>272</v>
      </c>
      <c r="I62" s="59" t="s">
        <v>709</v>
      </c>
      <c r="J62" s="59" t="s">
        <v>710</v>
      </c>
      <c r="K62" s="59"/>
      <c r="L62" s="59" t="s">
        <v>316</v>
      </c>
      <c r="M62" s="76">
        <v>44621.708333333336</v>
      </c>
      <c r="N62" s="76">
        <v>44609.353530092594</v>
      </c>
      <c r="O62" s="76">
        <v>44610.344131944446</v>
      </c>
      <c r="P62" s="59" t="s">
        <v>709</v>
      </c>
      <c r="Q62" s="59">
        <v>470770</v>
      </c>
      <c r="S62" s="91" t="e">
        <f>VLOOKUP(J62,'Engineer Names'!B:C,2,0)</f>
        <v>#N/A</v>
      </c>
      <c r="T62" s="91" t="e">
        <f>VLOOKUP(J62,'Engineer Names'!B:E,4,0)</f>
        <v>#N/A</v>
      </c>
    </row>
    <row r="63" spans="1:20" ht="14.5" x14ac:dyDescent="0.35">
      <c r="A63" s="59" t="s">
        <v>2001</v>
      </c>
      <c r="B63" s="59" t="s">
        <v>2002</v>
      </c>
      <c r="C63" s="59" t="s">
        <v>277</v>
      </c>
      <c r="D63" s="59" t="s">
        <v>306</v>
      </c>
      <c r="E63" s="59" t="s">
        <v>307</v>
      </c>
      <c r="F63" s="59" t="s">
        <v>307</v>
      </c>
      <c r="G63" s="59" t="s">
        <v>315</v>
      </c>
      <c r="H63" s="59" t="s">
        <v>303</v>
      </c>
      <c r="I63" s="59" t="s">
        <v>39</v>
      </c>
      <c r="J63" s="59" t="s">
        <v>358</v>
      </c>
      <c r="K63" s="59"/>
      <c r="L63" s="59" t="s">
        <v>316</v>
      </c>
      <c r="M63" s="76">
        <v>44621.708333333336</v>
      </c>
      <c r="N63" s="76">
        <v>44609.357395833336</v>
      </c>
      <c r="O63" s="76">
        <v>44610.54650462963</v>
      </c>
      <c r="P63" s="59" t="s">
        <v>39</v>
      </c>
      <c r="Q63" s="59">
        <v>470770</v>
      </c>
      <c r="S63" s="91" t="str">
        <f>VLOOKUP(J63,'Engineer Names'!B:C,2,0)</f>
        <v>IT4R&amp;D &amp; TSR&amp;D</v>
      </c>
      <c r="T63" s="91" t="str">
        <f>VLOOKUP(J63,'Engineer Names'!B:E,4,0)</f>
        <v>PIC, Bengaluru</v>
      </c>
    </row>
    <row r="64" spans="1:20" ht="14.5" x14ac:dyDescent="0.35">
      <c r="A64" s="59" t="s">
        <v>2003</v>
      </c>
      <c r="B64" s="59" t="s">
        <v>2004</v>
      </c>
      <c r="C64" s="59" t="s">
        <v>277</v>
      </c>
      <c r="D64" s="59" t="s">
        <v>306</v>
      </c>
      <c r="E64" s="59" t="s">
        <v>307</v>
      </c>
      <c r="F64" s="59" t="s">
        <v>307</v>
      </c>
      <c r="G64" s="59" t="s">
        <v>315</v>
      </c>
      <c r="H64" s="59" t="s">
        <v>303</v>
      </c>
      <c r="I64" s="59" t="s">
        <v>279</v>
      </c>
      <c r="J64" s="59" t="s">
        <v>65</v>
      </c>
      <c r="K64" s="59"/>
      <c r="L64" s="59" t="s">
        <v>316</v>
      </c>
      <c r="M64" s="76">
        <v>44621.708333333336</v>
      </c>
      <c r="N64" s="76">
        <v>44609.359143518515</v>
      </c>
      <c r="O64" s="76">
        <v>44610.505243055559</v>
      </c>
      <c r="P64" s="59" t="s">
        <v>279</v>
      </c>
      <c r="Q64" s="59">
        <v>470770</v>
      </c>
      <c r="S64" s="91" t="str">
        <f>VLOOKUP(J64,'Engineer Names'!B:C,2,0)</f>
        <v>IT4R&amp;D &amp; TSR&amp;D</v>
      </c>
      <c r="T64" s="91" t="str">
        <f>VLOOKUP(J64,'Engineer Names'!B:E,4,0)</f>
        <v>PIC, Bengaluru</v>
      </c>
    </row>
    <row r="65" spans="1:20" ht="14.5" x14ac:dyDescent="0.35">
      <c r="A65" s="59" t="s">
        <v>2005</v>
      </c>
      <c r="B65" s="59" t="s">
        <v>2006</v>
      </c>
      <c r="C65" s="59" t="s">
        <v>277</v>
      </c>
      <c r="D65" s="59" t="s">
        <v>300</v>
      </c>
      <c r="E65" s="59" t="s">
        <v>301</v>
      </c>
      <c r="F65" s="59" t="s">
        <v>301</v>
      </c>
      <c r="G65" s="59" t="s">
        <v>315</v>
      </c>
      <c r="H65" s="59" t="s">
        <v>272</v>
      </c>
      <c r="I65" s="59" t="s">
        <v>1588</v>
      </c>
      <c r="J65" s="59" t="s">
        <v>320</v>
      </c>
      <c r="K65" s="59"/>
      <c r="L65" s="59" t="s">
        <v>316</v>
      </c>
      <c r="M65" s="76">
        <v>44622.378240740742</v>
      </c>
      <c r="N65" s="76">
        <v>44609.378263888888</v>
      </c>
      <c r="O65" s="76">
        <v>44610.231203703705</v>
      </c>
      <c r="P65" s="59" t="s">
        <v>1588</v>
      </c>
      <c r="Q65" s="59">
        <v>470770</v>
      </c>
      <c r="S65" s="91" t="str">
        <f>VLOOKUP(J65,'Engineer Names'!B:C,2,0)</f>
        <v>IT4R&amp;D &amp; TSR&amp;D</v>
      </c>
      <c r="T65" s="91" t="str">
        <f>VLOOKUP(J65,'Engineer Names'!B:E,4,0)</f>
        <v>PIC, Bengaluru</v>
      </c>
    </row>
    <row r="66" spans="1:20" ht="14.5" x14ac:dyDescent="0.35">
      <c r="A66" s="59" t="s">
        <v>2007</v>
      </c>
      <c r="B66" s="59" t="s">
        <v>2008</v>
      </c>
      <c r="C66" s="59" t="s">
        <v>277</v>
      </c>
      <c r="D66" s="59" t="s">
        <v>300</v>
      </c>
      <c r="E66" s="59" t="s">
        <v>301</v>
      </c>
      <c r="F66" s="59" t="s">
        <v>301</v>
      </c>
      <c r="G66" s="59" t="s">
        <v>315</v>
      </c>
      <c r="H66" s="59" t="s">
        <v>272</v>
      </c>
      <c r="I66" s="59" t="s">
        <v>39</v>
      </c>
      <c r="J66" s="59" t="s">
        <v>358</v>
      </c>
      <c r="K66" s="59"/>
      <c r="L66" s="59" t="s">
        <v>316</v>
      </c>
      <c r="M66" s="76">
        <v>44622.380636574075</v>
      </c>
      <c r="N66" s="76">
        <v>44609.380659722221</v>
      </c>
      <c r="O66" s="76">
        <v>44610.551724537036</v>
      </c>
      <c r="P66" s="59" t="s">
        <v>39</v>
      </c>
      <c r="Q66" s="59">
        <v>470770</v>
      </c>
      <c r="S66" s="91" t="str">
        <f>VLOOKUP(J66,'Engineer Names'!B:C,2,0)</f>
        <v>IT4R&amp;D &amp; TSR&amp;D</v>
      </c>
      <c r="T66" s="91" t="str">
        <f>VLOOKUP(J66,'Engineer Names'!B:E,4,0)</f>
        <v>PIC, Bengaluru</v>
      </c>
    </row>
    <row r="67" spans="1:20" ht="14.5" x14ac:dyDescent="0.35">
      <c r="A67" s="59" t="s">
        <v>2009</v>
      </c>
      <c r="B67" s="59" t="s">
        <v>1403</v>
      </c>
      <c r="C67" s="59" t="s">
        <v>284</v>
      </c>
      <c r="D67" s="59" t="s">
        <v>285</v>
      </c>
      <c r="E67" s="59" t="s">
        <v>312</v>
      </c>
      <c r="F67" s="59" t="s">
        <v>313</v>
      </c>
      <c r="G67" s="59" t="s">
        <v>315</v>
      </c>
      <c r="H67" s="59" t="s">
        <v>294</v>
      </c>
      <c r="I67" s="59" t="s">
        <v>246</v>
      </c>
      <c r="J67" s="59" t="s">
        <v>243</v>
      </c>
      <c r="K67" s="59"/>
      <c r="L67" s="59" t="s">
        <v>316</v>
      </c>
      <c r="M67" s="76">
        <v>44620.393055555556</v>
      </c>
      <c r="N67" s="76">
        <v>44609.393078703702</v>
      </c>
      <c r="O67" s="76">
        <v>44610.376805555556</v>
      </c>
      <c r="P67" s="59" t="s">
        <v>246</v>
      </c>
      <c r="Q67" s="59">
        <v>470467</v>
      </c>
      <c r="S67" s="91" t="str">
        <f>VLOOKUP(J67,'Engineer Names'!B:C,2,0)</f>
        <v>HP OSS</v>
      </c>
      <c r="T67" s="91" t="str">
        <f>VLOOKUP(J67,'Engineer Names'!B:E,4,0)</f>
        <v>Pune</v>
      </c>
    </row>
    <row r="68" spans="1:20" ht="14.5" x14ac:dyDescent="0.35">
      <c r="A68" s="59" t="s">
        <v>2010</v>
      </c>
      <c r="B68" s="59" t="s">
        <v>2011</v>
      </c>
      <c r="C68" s="59" t="s">
        <v>290</v>
      </c>
      <c r="D68" s="59" t="s">
        <v>291</v>
      </c>
      <c r="E68" s="59" t="s">
        <v>292</v>
      </c>
      <c r="F68" s="59" t="s">
        <v>293</v>
      </c>
      <c r="G68" s="59" t="s">
        <v>315</v>
      </c>
      <c r="H68" s="59" t="s">
        <v>294</v>
      </c>
      <c r="I68" s="59" t="s">
        <v>246</v>
      </c>
      <c r="J68" s="59" t="s">
        <v>243</v>
      </c>
      <c r="K68" s="59"/>
      <c r="L68" s="59" t="s">
        <v>316</v>
      </c>
      <c r="M68" s="76">
        <v>44620.432986111111</v>
      </c>
      <c r="N68" s="76">
        <v>44609.433020833334</v>
      </c>
      <c r="O68" s="76">
        <v>44610.377685185187</v>
      </c>
      <c r="P68" s="59" t="s">
        <v>246</v>
      </c>
      <c r="Q68" s="59">
        <v>470467</v>
      </c>
      <c r="S68" s="91" t="str">
        <f>VLOOKUP(J68,'Engineer Names'!B:C,2,0)</f>
        <v>HP OSS</v>
      </c>
      <c r="T68" s="91" t="str">
        <f>VLOOKUP(J68,'Engineer Names'!B:E,4,0)</f>
        <v>Pune</v>
      </c>
    </row>
    <row r="69" spans="1:20" ht="14.5" x14ac:dyDescent="0.35">
      <c r="A69" s="59" t="s">
        <v>2012</v>
      </c>
      <c r="B69" s="59" t="s">
        <v>2013</v>
      </c>
      <c r="C69" s="59" t="s">
        <v>277</v>
      </c>
      <c r="D69" s="59" t="s">
        <v>306</v>
      </c>
      <c r="E69" s="59" t="s">
        <v>307</v>
      </c>
      <c r="F69" s="59" t="s">
        <v>307</v>
      </c>
      <c r="G69" s="59" t="s">
        <v>315</v>
      </c>
      <c r="H69" s="59" t="s">
        <v>303</v>
      </c>
      <c r="I69" s="59" t="s">
        <v>39</v>
      </c>
      <c r="J69" s="59" t="s">
        <v>358</v>
      </c>
      <c r="K69" s="59"/>
      <c r="L69" s="59" t="s">
        <v>316</v>
      </c>
      <c r="M69" s="76">
        <v>44622.442754629628</v>
      </c>
      <c r="N69" s="76">
        <v>44609.442777777775</v>
      </c>
      <c r="O69" s="76">
        <v>44610.540231481478</v>
      </c>
      <c r="P69" s="59" t="s">
        <v>39</v>
      </c>
      <c r="Q69" s="59">
        <v>470770</v>
      </c>
      <c r="S69" s="91" t="str">
        <f>VLOOKUP(J69,'Engineer Names'!B:C,2,0)</f>
        <v>IT4R&amp;D &amp; TSR&amp;D</v>
      </c>
      <c r="T69" s="91" t="str">
        <f>VLOOKUP(J69,'Engineer Names'!B:E,4,0)</f>
        <v>PIC, Bengaluru</v>
      </c>
    </row>
    <row r="70" spans="1:20" ht="14.5" x14ac:dyDescent="0.35">
      <c r="A70" s="59" t="s">
        <v>2014</v>
      </c>
      <c r="B70" s="59" t="s">
        <v>2015</v>
      </c>
      <c r="C70" s="59" t="s">
        <v>256</v>
      </c>
      <c r="D70" s="59" t="s">
        <v>297</v>
      </c>
      <c r="E70" s="59" t="s">
        <v>402</v>
      </c>
      <c r="F70" s="59" t="s">
        <v>403</v>
      </c>
      <c r="G70" s="59" t="s">
        <v>315</v>
      </c>
      <c r="H70" s="59" t="s">
        <v>294</v>
      </c>
      <c r="I70" s="59" t="s">
        <v>229</v>
      </c>
      <c r="J70" s="59" t="s">
        <v>230</v>
      </c>
      <c r="K70" s="59"/>
      <c r="L70" s="59" t="s">
        <v>316</v>
      </c>
      <c r="M70" s="76">
        <v>44620.453206018516</v>
      </c>
      <c r="N70" s="76">
        <v>44609.453229166669</v>
      </c>
      <c r="O70" s="76">
        <v>44610.275648148148</v>
      </c>
      <c r="P70" s="59" t="s">
        <v>229</v>
      </c>
      <c r="Q70" s="59">
        <v>470770</v>
      </c>
      <c r="S70" s="91" t="str">
        <f>VLOOKUP(J70,'Engineer Names'!B:C,2,0)</f>
        <v>HP OSS</v>
      </c>
      <c r="T70" s="91" t="str">
        <f>VLOOKUP(J70,'Engineer Names'!B:E,4,0)</f>
        <v>PIC, Bengaluru</v>
      </c>
    </row>
    <row r="71" spans="1:20" ht="14.5" x14ac:dyDescent="0.35">
      <c r="A71" s="59" t="s">
        <v>2016</v>
      </c>
      <c r="B71" s="59" t="s">
        <v>2017</v>
      </c>
      <c r="C71" s="59" t="s">
        <v>277</v>
      </c>
      <c r="D71" s="59" t="s">
        <v>306</v>
      </c>
      <c r="E71" s="59" t="s">
        <v>307</v>
      </c>
      <c r="F71" s="59" t="s">
        <v>307</v>
      </c>
      <c r="G71" s="59" t="s">
        <v>315</v>
      </c>
      <c r="H71" s="59" t="s">
        <v>303</v>
      </c>
      <c r="I71" s="59" t="s">
        <v>39</v>
      </c>
      <c r="J71" s="59" t="s">
        <v>358</v>
      </c>
      <c r="K71" s="59"/>
      <c r="L71" s="59" t="s">
        <v>316</v>
      </c>
      <c r="M71" s="76">
        <v>44622.498483796298</v>
      </c>
      <c r="N71" s="76">
        <v>44609.498506944445</v>
      </c>
      <c r="O71" s="76">
        <v>44610.548877314817</v>
      </c>
      <c r="P71" s="59" t="s">
        <v>39</v>
      </c>
      <c r="Q71" s="59">
        <v>470770</v>
      </c>
      <c r="S71" s="91" t="str">
        <f>VLOOKUP(J71,'Engineer Names'!B:C,2,0)</f>
        <v>IT4R&amp;D &amp; TSR&amp;D</v>
      </c>
      <c r="T71" s="91" t="str">
        <f>VLOOKUP(J71,'Engineer Names'!B:E,4,0)</f>
        <v>PIC, Bengaluru</v>
      </c>
    </row>
    <row r="72" spans="1:20" ht="14.5" x14ac:dyDescent="0.35">
      <c r="A72" s="59" t="s">
        <v>2018</v>
      </c>
      <c r="B72" s="59" t="s">
        <v>1432</v>
      </c>
      <c r="C72" s="59" t="s">
        <v>284</v>
      </c>
      <c r="D72" s="59" t="s">
        <v>285</v>
      </c>
      <c r="E72" s="59" t="s">
        <v>286</v>
      </c>
      <c r="F72" s="59" t="s">
        <v>289</v>
      </c>
      <c r="G72" s="59" t="s">
        <v>315</v>
      </c>
      <c r="H72" s="59" t="s">
        <v>288</v>
      </c>
      <c r="I72" s="59" t="s">
        <v>229</v>
      </c>
      <c r="J72" s="59" t="s">
        <v>230</v>
      </c>
      <c r="K72" s="59"/>
      <c r="L72" s="59" t="s">
        <v>316</v>
      </c>
      <c r="M72" s="76">
        <v>44620.515682870369</v>
      </c>
      <c r="N72" s="76">
        <v>44609.515914351854</v>
      </c>
      <c r="O72" s="76">
        <v>44610.460324074076</v>
      </c>
      <c r="P72" s="59" t="s">
        <v>229</v>
      </c>
      <c r="Q72" s="59">
        <v>470770</v>
      </c>
      <c r="S72" s="91" t="str">
        <f>VLOOKUP(J72,'Engineer Names'!B:C,2,0)</f>
        <v>HP OSS</v>
      </c>
      <c r="T72" s="91" t="str">
        <f>VLOOKUP(J72,'Engineer Names'!B:E,4,0)</f>
        <v>PIC, Bengaluru</v>
      </c>
    </row>
    <row r="73" spans="1:20" ht="14.5" x14ac:dyDescent="0.35">
      <c r="A73" s="59" t="s">
        <v>2019</v>
      </c>
      <c r="B73" s="59" t="s">
        <v>1440</v>
      </c>
      <c r="C73" s="59" t="s">
        <v>284</v>
      </c>
      <c r="D73" s="59" t="s">
        <v>285</v>
      </c>
      <c r="E73" s="59" t="s">
        <v>286</v>
      </c>
      <c r="F73" s="59" t="s">
        <v>289</v>
      </c>
      <c r="G73" s="59" t="s">
        <v>315</v>
      </c>
      <c r="H73" s="59" t="s">
        <v>288</v>
      </c>
      <c r="I73" s="59" t="s">
        <v>229</v>
      </c>
      <c r="J73" s="59" t="s">
        <v>230</v>
      </c>
      <c r="K73" s="59"/>
      <c r="L73" s="59" t="s">
        <v>316</v>
      </c>
      <c r="M73" s="76">
        <v>44620.519745370373</v>
      </c>
      <c r="N73" s="76">
        <v>44609.519965277781</v>
      </c>
      <c r="O73" s="76">
        <v>44610.460844907408</v>
      </c>
      <c r="P73" s="59" t="s">
        <v>229</v>
      </c>
      <c r="Q73" s="59">
        <v>470770</v>
      </c>
      <c r="S73" s="91" t="str">
        <f>VLOOKUP(J73,'Engineer Names'!B:C,2,0)</f>
        <v>HP OSS</v>
      </c>
      <c r="T73" s="91" t="str">
        <f>VLOOKUP(J73,'Engineer Names'!B:E,4,0)</f>
        <v>PIC, Bengaluru</v>
      </c>
    </row>
    <row r="74" spans="1:20" ht="14.5" x14ac:dyDescent="0.35">
      <c r="A74" s="59" t="s">
        <v>2020</v>
      </c>
      <c r="B74" s="59" t="s">
        <v>1443</v>
      </c>
      <c r="C74" s="59" t="s">
        <v>284</v>
      </c>
      <c r="D74" s="59" t="s">
        <v>285</v>
      </c>
      <c r="E74" s="59" t="s">
        <v>286</v>
      </c>
      <c r="F74" s="59" t="s">
        <v>289</v>
      </c>
      <c r="G74" s="59" t="s">
        <v>315</v>
      </c>
      <c r="H74" s="59" t="s">
        <v>288</v>
      </c>
      <c r="I74" s="59" t="s">
        <v>229</v>
      </c>
      <c r="J74" s="59" t="s">
        <v>230</v>
      </c>
      <c r="K74" s="59"/>
      <c r="L74" s="59" t="s">
        <v>316</v>
      </c>
      <c r="M74" s="76">
        <v>44620.519988425927</v>
      </c>
      <c r="N74" s="76">
        <v>44609.520150462966</v>
      </c>
      <c r="O74" s="76">
        <v>44610.461041666669</v>
      </c>
      <c r="P74" s="59" t="s">
        <v>229</v>
      </c>
      <c r="Q74" s="59">
        <v>470770</v>
      </c>
      <c r="S74" s="91" t="str">
        <f>VLOOKUP(J74,'Engineer Names'!B:C,2,0)</f>
        <v>HP OSS</v>
      </c>
      <c r="T74" s="91" t="str">
        <f>VLOOKUP(J74,'Engineer Names'!B:E,4,0)</f>
        <v>PIC, Bengaluru</v>
      </c>
    </row>
    <row r="75" spans="1:20" ht="14.5" x14ac:dyDescent="0.35">
      <c r="A75" s="59" t="s">
        <v>2021</v>
      </c>
      <c r="B75" s="59" t="s">
        <v>2022</v>
      </c>
      <c r="C75" s="59" t="s">
        <v>277</v>
      </c>
      <c r="D75" s="59" t="s">
        <v>300</v>
      </c>
      <c r="E75" s="59" t="s">
        <v>301</v>
      </c>
      <c r="F75" s="59" t="s">
        <v>301</v>
      </c>
      <c r="G75" s="59" t="s">
        <v>315</v>
      </c>
      <c r="H75" s="59" t="s">
        <v>272</v>
      </c>
      <c r="I75" s="59" t="s">
        <v>1588</v>
      </c>
      <c r="J75" s="59" t="s">
        <v>320</v>
      </c>
      <c r="K75" s="59"/>
      <c r="L75" s="59" t="s">
        <v>316</v>
      </c>
      <c r="M75" s="76">
        <v>44622.530081018522</v>
      </c>
      <c r="N75" s="76">
        <v>44609.530104166668</v>
      </c>
      <c r="O75" s="76">
        <v>44610.50854166667</v>
      </c>
      <c r="P75" s="59" t="s">
        <v>1588</v>
      </c>
      <c r="Q75" s="59">
        <v>470770</v>
      </c>
      <c r="S75" s="91" t="str">
        <f>VLOOKUP(J75,'Engineer Names'!B:C,2,0)</f>
        <v>IT4R&amp;D &amp; TSR&amp;D</v>
      </c>
      <c r="T75" s="91" t="str">
        <f>VLOOKUP(J75,'Engineer Names'!B:E,4,0)</f>
        <v>PIC, Bengaluru</v>
      </c>
    </row>
    <row r="76" spans="1:20" ht="14.5" x14ac:dyDescent="0.35">
      <c r="A76" s="59" t="s">
        <v>2023</v>
      </c>
      <c r="B76" s="59" t="s">
        <v>1476</v>
      </c>
      <c r="C76" s="59" t="s">
        <v>284</v>
      </c>
      <c r="D76" s="59" t="s">
        <v>285</v>
      </c>
      <c r="E76" s="59" t="s">
        <v>302</v>
      </c>
      <c r="F76" s="59" t="s">
        <v>287</v>
      </c>
      <c r="G76" s="59" t="s">
        <v>315</v>
      </c>
      <c r="H76" s="59" t="s">
        <v>294</v>
      </c>
      <c r="I76" s="59" t="s">
        <v>229</v>
      </c>
      <c r="J76" s="59" t="s">
        <v>230</v>
      </c>
      <c r="K76" s="59"/>
      <c r="L76" s="59" t="s">
        <v>316</v>
      </c>
      <c r="M76" s="76">
        <v>44620.586180555554</v>
      </c>
      <c r="N76" s="76">
        <v>44609.586215277777</v>
      </c>
      <c r="O76" s="76">
        <v>44610.506180555552</v>
      </c>
      <c r="P76" s="59" t="s">
        <v>229</v>
      </c>
      <c r="Q76" s="59">
        <v>470770</v>
      </c>
      <c r="S76" s="91" t="str">
        <f>VLOOKUP(J76,'Engineer Names'!B:C,2,0)</f>
        <v>HP OSS</v>
      </c>
      <c r="T76" s="91" t="str">
        <f>VLOOKUP(J76,'Engineer Names'!B:E,4,0)</f>
        <v>PIC, Bengaluru</v>
      </c>
    </row>
    <row r="77" spans="1:20" ht="14.5" x14ac:dyDescent="0.35">
      <c r="A77" s="59" t="s">
        <v>2024</v>
      </c>
      <c r="B77" s="59" t="s">
        <v>1480</v>
      </c>
      <c r="C77" s="59" t="s">
        <v>284</v>
      </c>
      <c r="D77" s="59" t="s">
        <v>285</v>
      </c>
      <c r="E77" s="59" t="s">
        <v>302</v>
      </c>
      <c r="F77" s="59" t="s">
        <v>289</v>
      </c>
      <c r="G77" s="59" t="s">
        <v>315</v>
      </c>
      <c r="H77" s="59" t="s">
        <v>294</v>
      </c>
      <c r="I77" s="59" t="s">
        <v>246</v>
      </c>
      <c r="J77" s="59" t="s">
        <v>243</v>
      </c>
      <c r="K77" s="59"/>
      <c r="L77" s="59" t="s">
        <v>316</v>
      </c>
      <c r="M77" s="76">
        <v>44620.593425925923</v>
      </c>
      <c r="N77" s="76">
        <v>44609.593460648146</v>
      </c>
      <c r="O77" s="76">
        <v>44610.348043981481</v>
      </c>
      <c r="P77" s="59" t="s">
        <v>246</v>
      </c>
      <c r="Q77" s="59">
        <v>474053</v>
      </c>
      <c r="S77" s="91" t="str">
        <f>VLOOKUP(J77,'Engineer Names'!B:C,2,0)</f>
        <v>HP OSS</v>
      </c>
      <c r="T77" s="91" t="str">
        <f>VLOOKUP(J77,'Engineer Names'!B:E,4,0)</f>
        <v>Pune</v>
      </c>
    </row>
    <row r="78" spans="1:20" ht="14.5" x14ac:dyDescent="0.35">
      <c r="A78" s="59" t="s">
        <v>2025</v>
      </c>
      <c r="B78" s="59" t="s">
        <v>2026</v>
      </c>
      <c r="C78" s="59" t="s">
        <v>284</v>
      </c>
      <c r="D78" s="59" t="s">
        <v>285</v>
      </c>
      <c r="E78" s="59" t="s">
        <v>309</v>
      </c>
      <c r="F78" s="59" t="s">
        <v>287</v>
      </c>
      <c r="G78" s="59" t="s">
        <v>315</v>
      </c>
      <c r="H78" s="59" t="s">
        <v>294</v>
      </c>
      <c r="I78" s="59" t="s">
        <v>229</v>
      </c>
      <c r="J78" s="59" t="s">
        <v>230</v>
      </c>
      <c r="K78" s="59"/>
      <c r="L78" s="59" t="s">
        <v>316</v>
      </c>
      <c r="M78" s="76">
        <v>44620.643842592595</v>
      </c>
      <c r="N78" s="76">
        <v>44609.643877314818</v>
      </c>
      <c r="O78" s="76">
        <v>44610.506550925929</v>
      </c>
      <c r="P78" s="59" t="s">
        <v>229</v>
      </c>
      <c r="Q78" s="59">
        <v>470770</v>
      </c>
      <c r="S78" s="91" t="str">
        <f>VLOOKUP(J78,'Engineer Names'!B:C,2,0)</f>
        <v>HP OSS</v>
      </c>
      <c r="T78" s="91" t="str">
        <f>VLOOKUP(J78,'Engineer Names'!B:E,4,0)</f>
        <v>PIC, Bengaluru</v>
      </c>
    </row>
    <row r="79" spans="1:20" ht="14.5" x14ac:dyDescent="0.35">
      <c r="A79" s="59" t="s">
        <v>2027</v>
      </c>
      <c r="B79" s="59" t="s">
        <v>2026</v>
      </c>
      <c r="C79" s="59" t="s">
        <v>284</v>
      </c>
      <c r="D79" s="59" t="s">
        <v>285</v>
      </c>
      <c r="E79" s="59" t="s">
        <v>309</v>
      </c>
      <c r="F79" s="59" t="s">
        <v>289</v>
      </c>
      <c r="G79" s="59" t="s">
        <v>315</v>
      </c>
      <c r="H79" s="59" t="s">
        <v>294</v>
      </c>
      <c r="I79" s="59" t="s">
        <v>229</v>
      </c>
      <c r="J79" s="59" t="s">
        <v>230</v>
      </c>
      <c r="K79" s="59"/>
      <c r="L79" s="59" t="s">
        <v>316</v>
      </c>
      <c r="M79" s="76">
        <v>44620.643842592595</v>
      </c>
      <c r="N79" s="76">
        <v>44609.643877314818</v>
      </c>
      <c r="O79" s="76">
        <v>44610.4612037037</v>
      </c>
      <c r="P79" s="59" t="s">
        <v>229</v>
      </c>
      <c r="Q79" s="59">
        <v>470770</v>
      </c>
      <c r="S79" s="91" t="str">
        <f>VLOOKUP(J79,'Engineer Names'!B:C,2,0)</f>
        <v>HP OSS</v>
      </c>
      <c r="T79" s="91" t="str">
        <f>VLOOKUP(J79,'Engineer Names'!B:E,4,0)</f>
        <v>PIC, Bengaluru</v>
      </c>
    </row>
    <row r="80" spans="1:20" ht="14.5" x14ac:dyDescent="0.35">
      <c r="A80" s="59" t="s">
        <v>2028</v>
      </c>
      <c r="B80" s="59" t="s">
        <v>1498</v>
      </c>
      <c r="C80" s="59" t="s">
        <v>284</v>
      </c>
      <c r="D80" s="59" t="s">
        <v>285</v>
      </c>
      <c r="E80" s="59" t="s">
        <v>321</v>
      </c>
      <c r="F80" s="59" t="s">
        <v>289</v>
      </c>
      <c r="G80" s="59" t="s">
        <v>315</v>
      </c>
      <c r="H80" s="59" t="s">
        <v>294</v>
      </c>
      <c r="I80" s="59" t="s">
        <v>246</v>
      </c>
      <c r="J80" s="59" t="s">
        <v>243</v>
      </c>
      <c r="K80" s="59"/>
      <c r="L80" s="59" t="s">
        <v>316</v>
      </c>
      <c r="M80" s="76">
        <v>44620.682314814818</v>
      </c>
      <c r="N80" s="76">
        <v>44609.682349537034</v>
      </c>
      <c r="O80" s="76">
        <v>44610.34884259259</v>
      </c>
      <c r="P80" s="59" t="s">
        <v>246</v>
      </c>
      <c r="Q80" s="59">
        <v>474053</v>
      </c>
      <c r="S80" s="91" t="str">
        <f>VLOOKUP(J80,'Engineer Names'!B:C,2,0)</f>
        <v>HP OSS</v>
      </c>
      <c r="T80" s="91" t="str">
        <f>VLOOKUP(J80,'Engineer Names'!B:E,4,0)</f>
        <v>Pune</v>
      </c>
    </row>
    <row r="81" spans="1:20" ht="14.5" x14ac:dyDescent="0.35">
      <c r="A81" s="59" t="s">
        <v>2029</v>
      </c>
      <c r="B81" s="59" t="s">
        <v>2030</v>
      </c>
      <c r="C81" s="59" t="s">
        <v>284</v>
      </c>
      <c r="D81" s="59" t="s">
        <v>285</v>
      </c>
      <c r="E81" s="59" t="s">
        <v>309</v>
      </c>
      <c r="F81" s="59" t="s">
        <v>287</v>
      </c>
      <c r="G81" s="59" t="s">
        <v>315</v>
      </c>
      <c r="H81" s="59" t="s">
        <v>294</v>
      </c>
      <c r="I81" s="59" t="s">
        <v>229</v>
      </c>
      <c r="J81" s="59" t="s">
        <v>230</v>
      </c>
      <c r="K81" s="59"/>
      <c r="L81" s="59" t="s">
        <v>316</v>
      </c>
      <c r="M81" s="76">
        <v>44620.743043981478</v>
      </c>
      <c r="N81" s="76">
        <v>44609.743078703701</v>
      </c>
      <c r="O81" s="76">
        <v>44610.506851851853</v>
      </c>
      <c r="P81" s="59" t="s">
        <v>229</v>
      </c>
      <c r="Q81" s="59">
        <v>470770</v>
      </c>
      <c r="S81" s="91" t="str">
        <f>VLOOKUP(J81,'Engineer Names'!B:C,2,0)</f>
        <v>HP OSS</v>
      </c>
      <c r="T81" s="91" t="str">
        <f>VLOOKUP(J81,'Engineer Names'!B:E,4,0)</f>
        <v>PIC, Bengaluru</v>
      </c>
    </row>
    <row r="82" spans="1:20" ht="14.5" x14ac:dyDescent="0.35">
      <c r="A82" s="59" t="s">
        <v>2031</v>
      </c>
      <c r="B82" s="59" t="s">
        <v>2030</v>
      </c>
      <c r="C82" s="59" t="s">
        <v>284</v>
      </c>
      <c r="D82" s="59" t="s">
        <v>285</v>
      </c>
      <c r="E82" s="59" t="s">
        <v>309</v>
      </c>
      <c r="F82" s="59" t="s">
        <v>289</v>
      </c>
      <c r="G82" s="59" t="s">
        <v>315</v>
      </c>
      <c r="H82" s="59" t="s">
        <v>294</v>
      </c>
      <c r="I82" s="59" t="s">
        <v>229</v>
      </c>
      <c r="J82" s="59" t="s">
        <v>230</v>
      </c>
      <c r="K82" s="59"/>
      <c r="L82" s="59" t="s">
        <v>316</v>
      </c>
      <c r="M82" s="76">
        <v>44620.743043981478</v>
      </c>
      <c r="N82" s="76">
        <v>44609.743078703701</v>
      </c>
      <c r="O82" s="76">
        <v>44610.460057870368</v>
      </c>
      <c r="P82" s="59" t="s">
        <v>229</v>
      </c>
      <c r="Q82" s="59">
        <v>470770</v>
      </c>
      <c r="S82" s="91" t="str">
        <f>VLOOKUP(J82,'Engineer Names'!B:C,2,0)</f>
        <v>HP OSS</v>
      </c>
      <c r="T82" s="91" t="str">
        <f>VLOOKUP(J82,'Engineer Names'!B:E,4,0)</f>
        <v>PIC, Bengaluru</v>
      </c>
    </row>
    <row r="83" spans="1:20" ht="14.5" x14ac:dyDescent="0.35">
      <c r="A83" s="59" t="s">
        <v>2032</v>
      </c>
      <c r="B83" s="59" t="s">
        <v>1507</v>
      </c>
      <c r="C83" s="59" t="s">
        <v>284</v>
      </c>
      <c r="D83" s="59" t="s">
        <v>285</v>
      </c>
      <c r="E83" s="59" t="s">
        <v>309</v>
      </c>
      <c r="F83" s="59" t="s">
        <v>289</v>
      </c>
      <c r="G83" s="59" t="s">
        <v>315</v>
      </c>
      <c r="H83" s="59" t="s">
        <v>294</v>
      </c>
      <c r="I83" s="59" t="s">
        <v>246</v>
      </c>
      <c r="J83" s="59" t="s">
        <v>243</v>
      </c>
      <c r="K83" s="59"/>
      <c r="L83" s="59" t="s">
        <v>316</v>
      </c>
      <c r="M83" s="76">
        <v>44620.768437500003</v>
      </c>
      <c r="N83" s="76">
        <v>44609.768472222226</v>
      </c>
      <c r="O83" s="76">
        <v>44610.349710648145</v>
      </c>
      <c r="P83" s="59" t="s">
        <v>246</v>
      </c>
      <c r="Q83" s="59">
        <v>474053</v>
      </c>
      <c r="S83" s="91" t="str">
        <f>VLOOKUP(J83,'Engineer Names'!B:C,2,0)</f>
        <v>HP OSS</v>
      </c>
      <c r="T83" s="91" t="str">
        <f>VLOOKUP(J83,'Engineer Names'!B:E,4,0)</f>
        <v>Pune</v>
      </c>
    </row>
    <row r="84" spans="1:20" ht="14.5" x14ac:dyDescent="0.35">
      <c r="A84" s="59" t="s">
        <v>2033</v>
      </c>
      <c r="B84" s="59" t="s">
        <v>1510</v>
      </c>
      <c r="C84" s="59" t="s">
        <v>284</v>
      </c>
      <c r="D84" s="59" t="s">
        <v>285</v>
      </c>
      <c r="E84" s="59" t="s">
        <v>309</v>
      </c>
      <c r="F84" s="59" t="s">
        <v>289</v>
      </c>
      <c r="G84" s="59" t="s">
        <v>315</v>
      </c>
      <c r="H84" s="59" t="s">
        <v>294</v>
      </c>
      <c r="I84" s="59" t="s">
        <v>246</v>
      </c>
      <c r="J84" s="59" t="s">
        <v>243</v>
      </c>
      <c r="K84" s="59"/>
      <c r="L84" s="59" t="s">
        <v>316</v>
      </c>
      <c r="M84" s="76">
        <v>44620.77144675926</v>
      </c>
      <c r="N84" s="76">
        <v>44609.771481481483</v>
      </c>
      <c r="O84" s="76">
        <v>44610.350428240738</v>
      </c>
      <c r="P84" s="59" t="s">
        <v>246</v>
      </c>
      <c r="Q84" s="59">
        <v>474053</v>
      </c>
      <c r="S84" s="91" t="str">
        <f>VLOOKUP(J84,'Engineer Names'!B:C,2,0)</f>
        <v>HP OSS</v>
      </c>
      <c r="T84" s="91" t="str">
        <f>VLOOKUP(J84,'Engineer Names'!B:E,4,0)</f>
        <v>Pune</v>
      </c>
    </row>
    <row r="85" spans="1:20" ht="14.5" x14ac:dyDescent="0.35">
      <c r="A85" s="59" t="s">
        <v>2034</v>
      </c>
      <c r="B85" s="59" t="s">
        <v>1517</v>
      </c>
      <c r="C85" s="59" t="s">
        <v>284</v>
      </c>
      <c r="D85" s="59" t="s">
        <v>285</v>
      </c>
      <c r="E85" s="59" t="s">
        <v>309</v>
      </c>
      <c r="F85" s="59" t="s">
        <v>289</v>
      </c>
      <c r="G85" s="59" t="s">
        <v>315</v>
      </c>
      <c r="H85" s="59" t="s">
        <v>294</v>
      </c>
      <c r="I85" s="59" t="s">
        <v>246</v>
      </c>
      <c r="J85" s="59" t="s">
        <v>243</v>
      </c>
      <c r="K85" s="59"/>
      <c r="L85" s="59" t="s">
        <v>316</v>
      </c>
      <c r="M85" s="76">
        <v>44620.776446759257</v>
      </c>
      <c r="N85" s="76">
        <v>44609.77648148148</v>
      </c>
      <c r="O85" s="76">
        <v>44610.351666666669</v>
      </c>
      <c r="P85" s="59" t="s">
        <v>246</v>
      </c>
      <c r="Q85" s="59">
        <v>474053</v>
      </c>
      <c r="S85" s="91" t="str">
        <f>VLOOKUP(J85,'Engineer Names'!B:C,2,0)</f>
        <v>HP OSS</v>
      </c>
      <c r="T85" s="91" t="str">
        <f>VLOOKUP(J85,'Engineer Names'!B:E,4,0)</f>
        <v>Pune</v>
      </c>
    </row>
    <row r="86" spans="1:20" ht="14.5" x14ac:dyDescent="0.35">
      <c r="A86" s="59" t="s">
        <v>2035</v>
      </c>
      <c r="B86" s="59" t="s">
        <v>1520</v>
      </c>
      <c r="C86" s="59" t="s">
        <v>284</v>
      </c>
      <c r="D86" s="59" t="s">
        <v>285</v>
      </c>
      <c r="E86" s="59" t="s">
        <v>309</v>
      </c>
      <c r="F86" s="59" t="s">
        <v>289</v>
      </c>
      <c r="G86" s="59" t="s">
        <v>315</v>
      </c>
      <c r="H86" s="59" t="s">
        <v>294</v>
      </c>
      <c r="I86" s="59" t="s">
        <v>246</v>
      </c>
      <c r="J86" s="59" t="s">
        <v>243</v>
      </c>
      <c r="K86" s="59"/>
      <c r="L86" s="59" t="s">
        <v>316</v>
      </c>
      <c r="M86" s="76">
        <v>44620.780115740738</v>
      </c>
      <c r="N86" s="76">
        <v>44609.780150462961</v>
      </c>
      <c r="O86" s="76">
        <v>44610.352534722224</v>
      </c>
      <c r="P86" s="59" t="s">
        <v>246</v>
      </c>
      <c r="Q86" s="59">
        <v>474053</v>
      </c>
      <c r="S86" s="91" t="str">
        <f>VLOOKUP(J86,'Engineer Names'!B:C,2,0)</f>
        <v>HP OSS</v>
      </c>
      <c r="T86" s="91" t="str">
        <f>VLOOKUP(J86,'Engineer Names'!B:E,4,0)</f>
        <v>Pune</v>
      </c>
    </row>
    <row r="87" spans="1:20" ht="14.5" x14ac:dyDescent="0.35">
      <c r="A87" s="59" t="s">
        <v>2036</v>
      </c>
      <c r="B87" s="59" t="s">
        <v>1540</v>
      </c>
      <c r="C87" s="59" t="s">
        <v>284</v>
      </c>
      <c r="D87" s="59" t="s">
        <v>285</v>
      </c>
      <c r="E87" s="59" t="s">
        <v>312</v>
      </c>
      <c r="F87" s="59" t="s">
        <v>313</v>
      </c>
      <c r="G87" s="59" t="s">
        <v>315</v>
      </c>
      <c r="H87" s="59" t="s">
        <v>294</v>
      </c>
      <c r="I87" s="59" t="s">
        <v>246</v>
      </c>
      <c r="J87" s="59" t="s">
        <v>243</v>
      </c>
      <c r="K87" s="59"/>
      <c r="L87" s="59" t="s">
        <v>316</v>
      </c>
      <c r="M87" s="76">
        <v>44621.090868055559</v>
      </c>
      <c r="N87" s="76">
        <v>44610.090891203705</v>
      </c>
      <c r="O87" s="76">
        <v>44610.383275462962</v>
      </c>
      <c r="P87" s="59" t="s">
        <v>246</v>
      </c>
      <c r="Q87" s="59">
        <v>470770</v>
      </c>
      <c r="S87" s="91" t="str">
        <f>VLOOKUP(J87,'Engineer Names'!B:C,2,0)</f>
        <v>HP OSS</v>
      </c>
      <c r="T87" s="91" t="str">
        <f>VLOOKUP(J87,'Engineer Names'!B:E,4,0)</f>
        <v>Pune</v>
      </c>
    </row>
    <row r="88" spans="1:20" ht="14.5" x14ac:dyDescent="0.35">
      <c r="A88" s="59" t="s">
        <v>2037</v>
      </c>
      <c r="B88" s="59" t="s">
        <v>2038</v>
      </c>
      <c r="C88" s="59" t="s">
        <v>256</v>
      </c>
      <c r="D88" s="59" t="s">
        <v>297</v>
      </c>
      <c r="E88" s="59" t="s">
        <v>298</v>
      </c>
      <c r="F88" s="59" t="s">
        <v>299</v>
      </c>
      <c r="G88" s="59" t="s">
        <v>315</v>
      </c>
      <c r="H88" s="59" t="s">
        <v>294</v>
      </c>
      <c r="I88" s="59" t="s">
        <v>295</v>
      </c>
      <c r="J88" s="59" t="s">
        <v>96</v>
      </c>
      <c r="K88" s="59"/>
      <c r="L88" s="59" t="s">
        <v>316</v>
      </c>
      <c r="M88" s="76">
        <v>44620.458333333336</v>
      </c>
      <c r="N88" s="76">
        <v>44610.273900462962</v>
      </c>
      <c r="O88" s="76">
        <v>44610.312638888892</v>
      </c>
      <c r="P88" s="59" t="s">
        <v>295</v>
      </c>
      <c r="Q88" s="59">
        <v>470770</v>
      </c>
      <c r="S88" s="91" t="str">
        <f>VLOOKUP(J88,'Engineer Names'!B:C,2,0)</f>
        <v>HP OSS</v>
      </c>
      <c r="T88" s="91" t="str">
        <f>VLOOKUP(J88,'Engineer Names'!B:E,4,0)</f>
        <v>PIC, Bengaluru</v>
      </c>
    </row>
    <row r="89" spans="1:20" ht="14.5" x14ac:dyDescent="0.35">
      <c r="A89" s="59" t="s">
        <v>2039</v>
      </c>
      <c r="B89" s="59" t="s">
        <v>2040</v>
      </c>
      <c r="C89" s="59" t="s">
        <v>275</v>
      </c>
      <c r="D89" s="59" t="s">
        <v>280</v>
      </c>
      <c r="E89" s="59" t="s">
        <v>337</v>
      </c>
      <c r="F89" s="59" t="s">
        <v>338</v>
      </c>
      <c r="G89" s="59" t="s">
        <v>315</v>
      </c>
      <c r="H89" s="59" t="s">
        <v>276</v>
      </c>
      <c r="I89" s="59" t="s">
        <v>248</v>
      </c>
      <c r="J89" s="59" t="s">
        <v>362</v>
      </c>
      <c r="K89" s="59"/>
      <c r="L89" s="59" t="s">
        <v>316</v>
      </c>
      <c r="M89" s="76">
        <v>44621.318865740737</v>
      </c>
      <c r="N89" s="76">
        <v>44610.31890046296</v>
      </c>
      <c r="O89" s="76">
        <v>44610.49927083333</v>
      </c>
      <c r="P89" s="59" t="s">
        <v>248</v>
      </c>
      <c r="Q89" s="59">
        <v>474053</v>
      </c>
      <c r="S89" s="91" t="str">
        <f>VLOOKUP(J89,'Engineer Names'!B:C,2,0)</f>
        <v>Network &amp; Telecom</v>
      </c>
      <c r="T89" s="91" t="str">
        <f>VLOOKUP(J89,'Engineer Names'!B:E,4,0)</f>
        <v>Pune</v>
      </c>
    </row>
    <row r="90" spans="1:20" ht="14.5" x14ac:dyDescent="0.35">
      <c r="A90" s="59" t="s">
        <v>2041</v>
      </c>
      <c r="B90" s="59" t="s">
        <v>1596</v>
      </c>
      <c r="C90" s="59" t="s">
        <v>284</v>
      </c>
      <c r="D90" s="59" t="s">
        <v>285</v>
      </c>
      <c r="E90" s="59" t="s">
        <v>302</v>
      </c>
      <c r="F90" s="59" t="s">
        <v>289</v>
      </c>
      <c r="G90" s="59" t="s">
        <v>315</v>
      </c>
      <c r="H90" s="59" t="s">
        <v>294</v>
      </c>
      <c r="I90" s="59" t="s">
        <v>246</v>
      </c>
      <c r="J90" s="59" t="s">
        <v>243</v>
      </c>
      <c r="K90" s="59"/>
      <c r="L90" s="59" t="s">
        <v>316</v>
      </c>
      <c r="M90" s="76">
        <v>44621.32739583333</v>
      </c>
      <c r="N90" s="76">
        <v>44610.327430555553</v>
      </c>
      <c r="O90" s="76">
        <v>44610.353368055556</v>
      </c>
      <c r="P90" s="59" t="s">
        <v>246</v>
      </c>
      <c r="Q90" s="59">
        <v>474053</v>
      </c>
      <c r="S90" s="91" t="str">
        <f>VLOOKUP(J90,'Engineer Names'!B:C,2,0)</f>
        <v>HP OSS</v>
      </c>
      <c r="T90" s="91" t="str">
        <f>VLOOKUP(J90,'Engineer Names'!B:E,4,0)</f>
        <v>Pune</v>
      </c>
    </row>
    <row r="91" spans="1:20" ht="14.5" x14ac:dyDescent="0.35">
      <c r="A91" s="59" t="s">
        <v>2042</v>
      </c>
      <c r="B91" s="59" t="s">
        <v>2043</v>
      </c>
      <c r="C91" s="59" t="s">
        <v>256</v>
      </c>
      <c r="D91" s="59" t="s">
        <v>297</v>
      </c>
      <c r="E91" s="59" t="s">
        <v>298</v>
      </c>
      <c r="F91" s="59" t="s">
        <v>299</v>
      </c>
      <c r="G91" s="59" t="s">
        <v>315</v>
      </c>
      <c r="H91" s="59" t="s">
        <v>294</v>
      </c>
      <c r="I91" s="59" t="s">
        <v>295</v>
      </c>
      <c r="J91" s="59" t="s">
        <v>96</v>
      </c>
      <c r="K91" s="59"/>
      <c r="L91" s="59" t="s">
        <v>316</v>
      </c>
      <c r="M91" s="76">
        <v>44620.458333333336</v>
      </c>
      <c r="N91" s="76">
        <v>44610.332106481481</v>
      </c>
      <c r="O91" s="76">
        <v>44610.558807870373</v>
      </c>
      <c r="P91" s="59" t="s">
        <v>295</v>
      </c>
      <c r="Q91" s="59">
        <v>470770</v>
      </c>
      <c r="S91" s="91" t="str">
        <f>VLOOKUP(J91,'Engineer Names'!B:C,2,0)</f>
        <v>HP OSS</v>
      </c>
      <c r="T91" s="91" t="str">
        <f>VLOOKUP(J91,'Engineer Names'!B:E,4,0)</f>
        <v>PIC, Bengaluru</v>
      </c>
    </row>
    <row r="92" spans="1:20" ht="14.5" x14ac:dyDescent="0.35">
      <c r="A92" s="59" t="s">
        <v>2044</v>
      </c>
      <c r="B92" s="59" t="s">
        <v>2045</v>
      </c>
      <c r="C92" s="59" t="s">
        <v>256</v>
      </c>
      <c r="D92" s="59" t="s">
        <v>297</v>
      </c>
      <c r="E92" s="59" t="s">
        <v>298</v>
      </c>
      <c r="F92" s="59" t="s">
        <v>299</v>
      </c>
      <c r="G92" s="59" t="s">
        <v>315</v>
      </c>
      <c r="H92" s="59" t="s">
        <v>294</v>
      </c>
      <c r="I92" s="59" t="s">
        <v>295</v>
      </c>
      <c r="J92" s="59" t="s">
        <v>96</v>
      </c>
      <c r="K92" s="59"/>
      <c r="L92" s="59" t="s">
        <v>316</v>
      </c>
      <c r="M92" s="76">
        <v>44620.459016203706</v>
      </c>
      <c r="N92" s="76">
        <v>44610.334039351852</v>
      </c>
      <c r="O92" s="76">
        <v>44610.561388888891</v>
      </c>
      <c r="P92" s="59" t="s">
        <v>295</v>
      </c>
      <c r="Q92" s="59">
        <v>470770</v>
      </c>
      <c r="S92" s="91" t="str">
        <f>VLOOKUP(J92,'Engineer Names'!B:C,2,0)</f>
        <v>HP OSS</v>
      </c>
      <c r="T92" s="91" t="str">
        <f>VLOOKUP(J92,'Engineer Names'!B:E,4,0)</f>
        <v>PIC, Bengaluru</v>
      </c>
    </row>
    <row r="93" spans="1:20" ht="14.5" x14ac:dyDescent="0.35">
      <c r="A93" s="59" t="s">
        <v>2046</v>
      </c>
      <c r="B93" s="59" t="s">
        <v>2047</v>
      </c>
      <c r="C93" s="59" t="s">
        <v>277</v>
      </c>
      <c r="D93" s="59" t="s">
        <v>300</v>
      </c>
      <c r="E93" s="59" t="s">
        <v>301</v>
      </c>
      <c r="F93" s="59" t="s">
        <v>301</v>
      </c>
      <c r="G93" s="59" t="s">
        <v>315</v>
      </c>
      <c r="H93" s="59" t="s">
        <v>272</v>
      </c>
      <c r="I93" s="59" t="s">
        <v>1588</v>
      </c>
      <c r="J93" s="59" t="s">
        <v>320</v>
      </c>
      <c r="K93" s="59"/>
      <c r="L93" s="59" t="s">
        <v>316</v>
      </c>
      <c r="M93" s="76">
        <v>44622.708333333336</v>
      </c>
      <c r="N93" s="76">
        <v>44610.340428240743</v>
      </c>
      <c r="O93" s="76">
        <v>44610.506990740738</v>
      </c>
      <c r="P93" s="59" t="s">
        <v>1588</v>
      </c>
      <c r="Q93" s="59">
        <v>470770</v>
      </c>
      <c r="S93" s="91" t="str">
        <f>VLOOKUP(J93,'Engineer Names'!B:C,2,0)</f>
        <v>IT4R&amp;D &amp; TSR&amp;D</v>
      </c>
      <c r="T93" s="91" t="str">
        <f>VLOOKUP(J93,'Engineer Names'!B:E,4,0)</f>
        <v>PIC, Bengaluru</v>
      </c>
    </row>
    <row r="94" spans="1:20" ht="14.5" x14ac:dyDescent="0.35">
      <c r="A94" s="59" t="s">
        <v>2048</v>
      </c>
      <c r="B94" s="59" t="s">
        <v>2049</v>
      </c>
      <c r="C94" s="59" t="s">
        <v>277</v>
      </c>
      <c r="D94" s="59" t="s">
        <v>306</v>
      </c>
      <c r="E94" s="59" t="s">
        <v>307</v>
      </c>
      <c r="F94" s="59" t="s">
        <v>307</v>
      </c>
      <c r="G94" s="59" t="s">
        <v>315</v>
      </c>
      <c r="H94" s="59" t="s">
        <v>303</v>
      </c>
      <c r="I94" s="59" t="s">
        <v>279</v>
      </c>
      <c r="J94" s="59" t="s">
        <v>65</v>
      </c>
      <c r="K94" s="59"/>
      <c r="L94" s="59" t="s">
        <v>316</v>
      </c>
      <c r="M94" s="76">
        <v>44623.409270833334</v>
      </c>
      <c r="N94" s="76">
        <v>44610.40929398148</v>
      </c>
      <c r="O94" s="76">
        <v>44610.546319444446</v>
      </c>
      <c r="P94" s="59" t="s">
        <v>279</v>
      </c>
      <c r="Q94" s="59">
        <v>470770</v>
      </c>
      <c r="S94" s="91" t="str">
        <f>VLOOKUP(J94,'Engineer Names'!B:C,2,0)</f>
        <v>IT4R&amp;D &amp; TSR&amp;D</v>
      </c>
      <c r="T94" s="91" t="str">
        <f>VLOOKUP(J94,'Engineer Names'!B:E,4,0)</f>
        <v>PIC, Bengaluru</v>
      </c>
    </row>
    <row r="95" spans="1:20" ht="14.5" x14ac:dyDescent="0.35">
      <c r="A95" s="59" t="s">
        <v>2050</v>
      </c>
      <c r="B95" s="59" t="s">
        <v>2051</v>
      </c>
      <c r="C95" s="59" t="s">
        <v>277</v>
      </c>
      <c r="D95" s="59" t="s">
        <v>306</v>
      </c>
      <c r="E95" s="59" t="s">
        <v>307</v>
      </c>
      <c r="F95" s="59" t="s">
        <v>307</v>
      </c>
      <c r="G95" s="59" t="s">
        <v>315</v>
      </c>
      <c r="H95" s="59" t="s">
        <v>303</v>
      </c>
      <c r="I95" s="59" t="s">
        <v>279</v>
      </c>
      <c r="J95" s="59" t="s">
        <v>65</v>
      </c>
      <c r="K95" s="59"/>
      <c r="L95" s="59" t="s">
        <v>316</v>
      </c>
      <c r="M95" s="76">
        <v>44623.414351851854</v>
      </c>
      <c r="N95" s="76">
        <v>44610.414375</v>
      </c>
      <c r="O95" s="76">
        <v>44610.504386574074</v>
      </c>
      <c r="P95" s="59" t="s">
        <v>279</v>
      </c>
      <c r="Q95" s="59">
        <v>470770</v>
      </c>
      <c r="S95" s="91" t="str">
        <f>VLOOKUP(J95,'Engineer Names'!B:C,2,0)</f>
        <v>IT4R&amp;D &amp; TSR&amp;D</v>
      </c>
      <c r="T95" s="91" t="str">
        <f>VLOOKUP(J95,'Engineer Names'!B:E,4,0)</f>
        <v>PIC, Bengaluru</v>
      </c>
    </row>
    <row r="96" spans="1:20" ht="14.5" x14ac:dyDescent="0.35">
      <c r="A96" s="59" t="s">
        <v>2052</v>
      </c>
      <c r="B96" s="59" t="s">
        <v>2053</v>
      </c>
      <c r="C96" s="59" t="s">
        <v>277</v>
      </c>
      <c r="D96" s="59" t="s">
        <v>306</v>
      </c>
      <c r="E96" s="59" t="s">
        <v>307</v>
      </c>
      <c r="F96" s="59" t="s">
        <v>307</v>
      </c>
      <c r="G96" s="59" t="s">
        <v>315</v>
      </c>
      <c r="H96" s="59" t="s">
        <v>303</v>
      </c>
      <c r="I96" s="59" t="s">
        <v>279</v>
      </c>
      <c r="J96" s="59" t="s">
        <v>65</v>
      </c>
      <c r="K96" s="59"/>
      <c r="L96" s="59" t="s">
        <v>316</v>
      </c>
      <c r="M96" s="76">
        <v>44623.420057870368</v>
      </c>
      <c r="N96" s="76">
        <v>44610.420081018521</v>
      </c>
      <c r="O96" s="76">
        <v>44610.546851851854</v>
      </c>
      <c r="P96" s="59" t="s">
        <v>279</v>
      </c>
      <c r="Q96" s="59">
        <v>470770</v>
      </c>
      <c r="S96" s="91" t="str">
        <f>VLOOKUP(J96,'Engineer Names'!B:C,2,0)</f>
        <v>IT4R&amp;D &amp; TSR&amp;D</v>
      </c>
      <c r="T96" s="91" t="str">
        <f>VLOOKUP(J96,'Engineer Names'!B:E,4,0)</f>
        <v>PIC, Bengaluru</v>
      </c>
    </row>
    <row r="97" spans="1:20" ht="14.5" x14ac:dyDescent="0.35">
      <c r="A97" s="59" t="s">
        <v>2054</v>
      </c>
      <c r="B97" s="59" t="s">
        <v>1708</v>
      </c>
      <c r="C97" s="59" t="s">
        <v>277</v>
      </c>
      <c r="D97" s="59" t="s">
        <v>306</v>
      </c>
      <c r="E97" s="59" t="s">
        <v>1709</v>
      </c>
      <c r="F97" s="59" t="s">
        <v>2055</v>
      </c>
      <c r="G97" s="59" t="s">
        <v>315</v>
      </c>
      <c r="H97" s="59" t="s">
        <v>272</v>
      </c>
      <c r="I97" s="59" t="s">
        <v>242</v>
      </c>
      <c r="J97" s="59" t="s">
        <v>237</v>
      </c>
      <c r="K97" s="59"/>
      <c r="L97" s="59" t="s">
        <v>316</v>
      </c>
      <c r="M97" s="76">
        <v>44636.467280092591</v>
      </c>
      <c r="N97" s="76">
        <v>44610.467303240737</v>
      </c>
      <c r="O97" s="76">
        <v>44610.525000000001</v>
      </c>
      <c r="P97" s="59" t="s">
        <v>242</v>
      </c>
      <c r="Q97" s="59">
        <v>473595</v>
      </c>
      <c r="S97" s="91" t="str">
        <f>VLOOKUP(J97,'Engineer Names'!B:C,2,0)</f>
        <v>IT4R&amp;D &amp; TSR&amp;D</v>
      </c>
      <c r="T97" s="91" t="str">
        <f>VLOOKUP(J97,'Engineer Names'!B:E,4,0)</f>
        <v>PIC, Bengaluru</v>
      </c>
    </row>
    <row r="98" spans="1:20" ht="14.5" x14ac:dyDescent="0.35">
      <c r="A98" s="59" t="s">
        <v>2056</v>
      </c>
      <c r="B98" s="59" t="s">
        <v>2057</v>
      </c>
      <c r="C98" s="59" t="s">
        <v>277</v>
      </c>
      <c r="D98" s="59" t="s">
        <v>300</v>
      </c>
      <c r="E98" s="59" t="s">
        <v>301</v>
      </c>
      <c r="F98" s="59" t="s">
        <v>301</v>
      </c>
      <c r="G98" s="59" t="s">
        <v>315</v>
      </c>
      <c r="H98" s="59" t="s">
        <v>272</v>
      </c>
      <c r="I98" s="59" t="s">
        <v>279</v>
      </c>
      <c r="J98" s="59" t="s">
        <v>65</v>
      </c>
      <c r="K98" s="59"/>
      <c r="L98" s="59" t="s">
        <v>316</v>
      </c>
      <c r="M98" s="76">
        <v>44623.468611111108</v>
      </c>
      <c r="N98" s="76">
        <v>44610.468634259261</v>
      </c>
      <c r="O98" s="76">
        <v>44610.555983796294</v>
      </c>
      <c r="P98" s="59" t="s">
        <v>279</v>
      </c>
      <c r="Q98" s="59">
        <v>470770</v>
      </c>
      <c r="S98" s="91" t="str">
        <f>VLOOKUP(J98,'Engineer Names'!B:C,2,0)</f>
        <v>IT4R&amp;D &amp; TSR&amp;D</v>
      </c>
      <c r="T98" s="91" t="str">
        <f>VLOOKUP(J98,'Engineer Names'!B:E,4,0)</f>
        <v>PIC, Bengaluru</v>
      </c>
    </row>
    <row r="99" spans="1:20" ht="14.5" x14ac:dyDescent="0.35">
      <c r="A99" s="59" t="s">
        <v>2058</v>
      </c>
      <c r="B99" s="59" t="s">
        <v>2059</v>
      </c>
      <c r="C99" s="59" t="s">
        <v>256</v>
      </c>
      <c r="D99" s="59" t="s">
        <v>297</v>
      </c>
      <c r="E99" s="59" t="s">
        <v>298</v>
      </c>
      <c r="F99" s="59" t="s">
        <v>299</v>
      </c>
      <c r="G99" s="59" t="s">
        <v>315</v>
      </c>
      <c r="H99" s="59" t="s">
        <v>294</v>
      </c>
      <c r="I99" s="59" t="s">
        <v>295</v>
      </c>
      <c r="J99" s="59" t="s">
        <v>96</v>
      </c>
      <c r="K99" s="59"/>
      <c r="L99" s="59" t="s">
        <v>316</v>
      </c>
      <c r="M99" s="76">
        <v>44620.635023148148</v>
      </c>
      <c r="N99" s="76">
        <v>44610.510046296295</v>
      </c>
      <c r="O99" s="76">
        <v>44610.512696759259</v>
      </c>
      <c r="P99" s="59" t="s">
        <v>295</v>
      </c>
      <c r="Q99" s="59">
        <v>470770</v>
      </c>
      <c r="S99" s="91" t="str">
        <f>VLOOKUP(J99,'Engineer Names'!B:C,2,0)</f>
        <v>HP OSS</v>
      </c>
      <c r="T99" s="91" t="str">
        <f>VLOOKUP(J99,'Engineer Names'!B:E,4,0)</f>
        <v>PIC, Bengaluru</v>
      </c>
    </row>
  </sheetData>
  <conditionalFormatting sqref="A1">
    <cfRule type="duplicateValues" dxfId="2797" priority="3"/>
    <cfRule type="duplicateValues" dxfId="2796" priority="4"/>
    <cfRule type="duplicateValues" dxfId="2795" priority="5"/>
  </conditionalFormatting>
  <conditionalFormatting sqref="A1">
    <cfRule type="duplicateValues" dxfId="2794" priority="2"/>
  </conditionalFormatting>
  <conditionalFormatting sqref="A2">
    <cfRule type="duplicateValues" dxfId="2793" priority="120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showGridLines="0" zoomScaleNormal="100" workbookViewId="0">
      <selection activeCell="Q12" sqref="Q12"/>
    </sheetView>
  </sheetViews>
  <sheetFormatPr defaultColWidth="40" defaultRowHeight="12.5" x14ac:dyDescent="0.25"/>
  <cols>
    <col min="1" max="1" width="17.26953125" style="15" bestFit="1" customWidth="1"/>
    <col min="2" max="2" width="21.1796875" style="15" customWidth="1"/>
    <col min="3" max="3" width="17.6328125" style="15" customWidth="1"/>
    <col min="4" max="4" width="30" style="15" customWidth="1"/>
    <col min="5" max="5" width="3.36328125" style="31" customWidth="1"/>
    <col min="6" max="7" width="3.36328125" style="32" customWidth="1"/>
    <col min="8" max="12" width="3.36328125" style="15" customWidth="1"/>
    <col min="13" max="16" width="2.1796875" style="15" customWidth="1"/>
    <col min="17" max="17" width="3.36328125" style="15" customWidth="1"/>
    <col min="18" max="19" width="2.1796875" style="15" customWidth="1"/>
    <col min="20" max="21" width="3.36328125" style="15" customWidth="1"/>
    <col min="22" max="22" width="11.7265625" style="15" customWidth="1"/>
    <col min="23" max="23" width="3.36328125" style="15" customWidth="1"/>
    <col min="24" max="24" width="11.7265625" style="15" customWidth="1"/>
    <col min="25" max="25" width="2.1796875" style="15" customWidth="1"/>
    <col min="26" max="29" width="11.7265625" style="15" customWidth="1"/>
    <col min="30" max="16384" width="40" style="15"/>
  </cols>
  <sheetData>
    <row r="1" spans="1:29" x14ac:dyDescent="0.25">
      <c r="A1" s="14"/>
      <c r="B1" s="14"/>
    </row>
    <row r="2" spans="1:29" x14ac:dyDescent="0.25">
      <c r="A2" s="16" t="s">
        <v>79</v>
      </c>
      <c r="B2" s="17">
        <f ca="1">TODAY()</f>
        <v>44613</v>
      </c>
    </row>
    <row r="3" spans="1:29" ht="14.5" x14ac:dyDescent="0.35">
      <c r="A3" s="99" t="s">
        <v>168</v>
      </c>
      <c r="B3" s="99"/>
      <c r="C3" s="99"/>
      <c r="D3" s="99"/>
      <c r="E3" s="140" t="s">
        <v>1</v>
      </c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/>
      <c r="X3"/>
      <c r="Y3"/>
      <c r="Z3"/>
      <c r="AA3"/>
      <c r="AB3"/>
      <c r="AC3"/>
    </row>
    <row r="4" spans="1:29" ht="14.5" x14ac:dyDescent="0.35">
      <c r="A4" s="98" t="s">
        <v>19</v>
      </c>
      <c r="B4" s="98" t="s">
        <v>55</v>
      </c>
      <c r="C4" s="99" t="s">
        <v>17</v>
      </c>
      <c r="D4" s="99" t="s">
        <v>10</v>
      </c>
      <c r="E4" s="103">
        <v>18</v>
      </c>
      <c r="F4" s="103">
        <v>16</v>
      </c>
      <c r="G4" s="103">
        <v>15</v>
      </c>
      <c r="H4" s="103">
        <v>14</v>
      </c>
      <c r="I4" s="103">
        <v>13</v>
      </c>
      <c r="J4" s="103">
        <v>12</v>
      </c>
      <c r="K4" s="103">
        <v>11</v>
      </c>
      <c r="L4" s="103">
        <v>10</v>
      </c>
      <c r="M4" s="103">
        <v>9</v>
      </c>
      <c r="N4" s="103">
        <v>8</v>
      </c>
      <c r="O4" s="103">
        <v>7</v>
      </c>
      <c r="P4" s="103">
        <v>6</v>
      </c>
      <c r="Q4" s="103">
        <v>5</v>
      </c>
      <c r="R4" s="103">
        <v>4</v>
      </c>
      <c r="S4" s="103">
        <v>3</v>
      </c>
      <c r="T4" s="103">
        <v>2</v>
      </c>
      <c r="U4" s="103">
        <v>1</v>
      </c>
      <c r="V4" s="99" t="s">
        <v>2</v>
      </c>
      <c r="W4"/>
      <c r="X4"/>
      <c r="Y4"/>
      <c r="Z4"/>
      <c r="AA4"/>
      <c r="AB4"/>
      <c r="AC4"/>
    </row>
    <row r="5" spans="1:29" ht="14.5" x14ac:dyDescent="0.35">
      <c r="A5" s="98" t="s">
        <v>136</v>
      </c>
      <c r="B5" s="98" t="s">
        <v>74</v>
      </c>
      <c r="C5" s="98" t="s">
        <v>51</v>
      </c>
      <c r="D5" s="98" t="s">
        <v>256</v>
      </c>
      <c r="E5" s="94"/>
      <c r="F5" s="94"/>
      <c r="G5" s="94"/>
      <c r="H5" s="94"/>
      <c r="I5" s="94"/>
      <c r="J5" s="94"/>
      <c r="K5" s="94"/>
      <c r="L5" s="94">
        <v>1</v>
      </c>
      <c r="M5" s="94">
        <v>1</v>
      </c>
      <c r="N5" s="94"/>
      <c r="O5" s="94">
        <v>1</v>
      </c>
      <c r="P5" s="94">
        <v>1</v>
      </c>
      <c r="Q5" s="94">
        <v>3</v>
      </c>
      <c r="R5" s="96">
        <v>6</v>
      </c>
      <c r="S5" s="96">
        <v>3</v>
      </c>
      <c r="T5" s="96">
        <v>2</v>
      </c>
      <c r="U5" s="96"/>
      <c r="V5" s="96">
        <v>18</v>
      </c>
      <c r="W5"/>
      <c r="X5"/>
      <c r="Y5"/>
      <c r="Z5"/>
      <c r="AA5"/>
      <c r="AB5"/>
      <c r="AC5"/>
    </row>
    <row r="6" spans="1:29" ht="14.5" x14ac:dyDescent="0.35">
      <c r="A6" s="98"/>
      <c r="B6" s="98"/>
      <c r="C6" s="98"/>
      <c r="D6" s="98" t="s">
        <v>282</v>
      </c>
      <c r="E6" s="94"/>
      <c r="F6" s="94"/>
      <c r="G6" s="94"/>
      <c r="H6" s="94"/>
      <c r="I6" s="94"/>
      <c r="J6" s="94">
        <v>1</v>
      </c>
      <c r="K6" s="94"/>
      <c r="L6" s="94"/>
      <c r="M6" s="94"/>
      <c r="N6" s="94"/>
      <c r="O6" s="94">
        <v>1</v>
      </c>
      <c r="P6" s="94">
        <v>1</v>
      </c>
      <c r="Q6" s="94"/>
      <c r="R6" s="96"/>
      <c r="S6" s="96">
        <v>1</v>
      </c>
      <c r="T6" s="96"/>
      <c r="U6" s="96"/>
      <c r="V6" s="96">
        <v>4</v>
      </c>
      <c r="W6"/>
      <c r="X6"/>
      <c r="Y6"/>
      <c r="Z6"/>
      <c r="AA6"/>
      <c r="AB6"/>
      <c r="AC6"/>
    </row>
    <row r="7" spans="1:29" ht="14.5" x14ac:dyDescent="0.35">
      <c r="A7" s="98"/>
      <c r="B7" s="98"/>
      <c r="C7" s="98" t="s">
        <v>246</v>
      </c>
      <c r="D7" s="98" t="s">
        <v>256</v>
      </c>
      <c r="E7" s="94"/>
      <c r="F7" s="94">
        <v>1</v>
      </c>
      <c r="G7" s="94"/>
      <c r="H7" s="94"/>
      <c r="I7" s="94"/>
      <c r="J7" s="94"/>
      <c r="K7" s="94"/>
      <c r="L7" s="94"/>
      <c r="M7" s="94"/>
      <c r="N7" s="94">
        <v>1</v>
      </c>
      <c r="O7" s="94"/>
      <c r="P7" s="94"/>
      <c r="Q7" s="94"/>
      <c r="R7" s="96"/>
      <c r="S7" s="96"/>
      <c r="T7" s="96"/>
      <c r="U7" s="96"/>
      <c r="V7" s="96">
        <v>2</v>
      </c>
      <c r="W7"/>
      <c r="X7"/>
      <c r="Y7"/>
      <c r="Z7"/>
      <c r="AA7"/>
      <c r="AB7"/>
      <c r="AC7"/>
    </row>
    <row r="8" spans="1:29" ht="14.5" x14ac:dyDescent="0.35">
      <c r="A8" s="98"/>
      <c r="B8" s="98" t="s">
        <v>239</v>
      </c>
      <c r="C8" s="98" t="s">
        <v>255</v>
      </c>
      <c r="D8" s="98" t="s">
        <v>256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>
        <v>1</v>
      </c>
      <c r="R8" s="96">
        <v>1</v>
      </c>
      <c r="S8" s="96">
        <v>1</v>
      </c>
      <c r="T8" s="96">
        <v>10</v>
      </c>
      <c r="U8" s="96">
        <v>10</v>
      </c>
      <c r="V8" s="96">
        <v>23</v>
      </c>
      <c r="W8"/>
      <c r="X8"/>
      <c r="Y8"/>
      <c r="Z8"/>
      <c r="AA8"/>
      <c r="AB8"/>
      <c r="AC8"/>
    </row>
    <row r="9" spans="1:29" ht="14.5" x14ac:dyDescent="0.35">
      <c r="A9" s="98"/>
      <c r="B9" s="98"/>
      <c r="C9" s="98"/>
      <c r="D9" s="98" t="s">
        <v>282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>
        <v>1</v>
      </c>
      <c r="Q9" s="94"/>
      <c r="R9" s="96"/>
      <c r="S9" s="96">
        <v>1</v>
      </c>
      <c r="T9" s="96"/>
      <c r="U9" s="96"/>
      <c r="V9" s="96">
        <v>2</v>
      </c>
      <c r="W9"/>
      <c r="X9"/>
      <c r="Y9"/>
      <c r="Z9"/>
      <c r="AA9"/>
      <c r="AB9"/>
      <c r="AC9"/>
    </row>
    <row r="10" spans="1:29" ht="14.5" x14ac:dyDescent="0.35">
      <c r="A10" s="98"/>
      <c r="B10" s="98"/>
      <c r="C10" s="98" t="s">
        <v>325</v>
      </c>
      <c r="D10" s="98" t="s">
        <v>256</v>
      </c>
      <c r="E10" s="94">
        <v>1</v>
      </c>
      <c r="F10" s="94"/>
      <c r="G10" s="94">
        <v>1</v>
      </c>
      <c r="H10" s="94">
        <v>2</v>
      </c>
      <c r="I10" s="94">
        <v>1</v>
      </c>
      <c r="J10" s="94"/>
      <c r="K10" s="94">
        <v>1</v>
      </c>
      <c r="L10" s="94"/>
      <c r="M10" s="94"/>
      <c r="N10" s="94">
        <v>1</v>
      </c>
      <c r="O10" s="94"/>
      <c r="P10" s="94">
        <v>2</v>
      </c>
      <c r="Q10" s="94">
        <v>4</v>
      </c>
      <c r="R10" s="96"/>
      <c r="S10" s="96"/>
      <c r="T10" s="96">
        <v>3</v>
      </c>
      <c r="U10" s="96"/>
      <c r="V10" s="96">
        <v>16</v>
      </c>
      <c r="W10"/>
      <c r="X10"/>
      <c r="Y10"/>
      <c r="Z10"/>
      <c r="AA10"/>
      <c r="AB10"/>
      <c r="AC10"/>
    </row>
    <row r="11" spans="1:29" ht="14.5" x14ac:dyDescent="0.35">
      <c r="A11" s="98"/>
      <c r="B11" s="98"/>
      <c r="C11" s="98"/>
      <c r="D11" s="98" t="s">
        <v>282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>
        <v>1</v>
      </c>
      <c r="R11" s="96"/>
      <c r="S11" s="96"/>
      <c r="T11" s="96"/>
      <c r="U11" s="96"/>
      <c r="V11" s="96">
        <v>1</v>
      </c>
      <c r="W11"/>
      <c r="X11"/>
      <c r="Y11"/>
      <c r="Z11"/>
      <c r="AA11"/>
      <c r="AB11"/>
      <c r="AC11"/>
    </row>
    <row r="12" spans="1:29" ht="14.5" x14ac:dyDescent="0.35">
      <c r="A12" s="98"/>
      <c r="B12" s="98"/>
      <c r="C12" s="98" t="s">
        <v>709</v>
      </c>
      <c r="D12" s="98" t="s">
        <v>277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>
        <v>2</v>
      </c>
      <c r="R12" s="96"/>
      <c r="S12" s="96"/>
      <c r="T12" s="96"/>
      <c r="U12" s="96"/>
      <c r="V12" s="96">
        <v>2</v>
      </c>
      <c r="W12"/>
      <c r="X12"/>
      <c r="Y12"/>
      <c r="Z12"/>
      <c r="AA12"/>
      <c r="AB12"/>
      <c r="AC12"/>
    </row>
    <row r="13" spans="1:29" ht="14.5" x14ac:dyDescent="0.35">
      <c r="A13" s="98"/>
      <c r="B13" s="98" t="s">
        <v>73</v>
      </c>
      <c r="C13" s="98" t="s">
        <v>310</v>
      </c>
      <c r="D13" s="98" t="s">
        <v>256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6"/>
      <c r="S13" s="96"/>
      <c r="T13" s="96">
        <v>3</v>
      </c>
      <c r="U13" s="96"/>
      <c r="V13" s="96">
        <v>3</v>
      </c>
      <c r="W13"/>
      <c r="X13"/>
      <c r="Y13"/>
      <c r="Z13"/>
      <c r="AA13"/>
      <c r="AB13"/>
      <c r="AC13"/>
    </row>
    <row r="14" spans="1:29" ht="14.5" x14ac:dyDescent="0.35">
      <c r="A14" s="98"/>
      <c r="B14" s="98" t="s">
        <v>77</v>
      </c>
      <c r="C14" s="98" t="s">
        <v>242</v>
      </c>
      <c r="D14" s="98" t="s">
        <v>332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6"/>
      <c r="S14" s="96"/>
      <c r="T14" s="96">
        <v>1</v>
      </c>
      <c r="U14" s="96"/>
      <c r="V14" s="96">
        <v>1</v>
      </c>
      <c r="W14"/>
      <c r="X14"/>
      <c r="Y14"/>
      <c r="Z14"/>
      <c r="AA14"/>
      <c r="AB14"/>
      <c r="AC14"/>
    </row>
    <row r="15" spans="1:29" ht="14.5" x14ac:dyDescent="0.35">
      <c r="A15" s="98"/>
      <c r="B15" s="98"/>
      <c r="C15" s="98" t="s">
        <v>238</v>
      </c>
      <c r="D15" s="98" t="s">
        <v>332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6">
        <v>1</v>
      </c>
      <c r="S15" s="96"/>
      <c r="T15" s="96"/>
      <c r="U15" s="96"/>
      <c r="V15" s="96">
        <v>1</v>
      </c>
      <c r="W15"/>
      <c r="X15"/>
      <c r="Y15"/>
      <c r="Z15"/>
      <c r="AA15"/>
      <c r="AB15"/>
      <c r="AC15"/>
    </row>
    <row r="16" spans="1:29" ht="14.5" x14ac:dyDescent="0.35">
      <c r="A16" s="98"/>
      <c r="B16" s="98" t="s">
        <v>78</v>
      </c>
      <c r="C16" s="98" t="s">
        <v>46</v>
      </c>
      <c r="D16" s="98" t="s">
        <v>275</v>
      </c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6"/>
      <c r="S16" s="96"/>
      <c r="T16" s="96">
        <v>1</v>
      </c>
      <c r="U16" s="96"/>
      <c r="V16" s="96">
        <v>1</v>
      </c>
      <c r="W16"/>
      <c r="X16"/>
      <c r="Y16"/>
      <c r="Z16"/>
      <c r="AA16"/>
      <c r="AB16"/>
      <c r="AC16"/>
    </row>
    <row r="17" spans="1:29" ht="14.5" x14ac:dyDescent="0.35">
      <c r="A17" s="100" t="s">
        <v>2</v>
      </c>
      <c r="B17" s="100"/>
      <c r="C17" s="100"/>
      <c r="D17" s="100"/>
      <c r="E17" s="95">
        <v>1</v>
      </c>
      <c r="F17" s="95">
        <v>1</v>
      </c>
      <c r="G17" s="95">
        <v>1</v>
      </c>
      <c r="H17" s="95">
        <v>2</v>
      </c>
      <c r="I17" s="95">
        <v>1</v>
      </c>
      <c r="J17" s="95">
        <v>1</v>
      </c>
      <c r="K17" s="95">
        <v>1</v>
      </c>
      <c r="L17" s="95">
        <v>1</v>
      </c>
      <c r="M17" s="95">
        <v>1</v>
      </c>
      <c r="N17" s="95">
        <v>2</v>
      </c>
      <c r="O17" s="95">
        <v>2</v>
      </c>
      <c r="P17" s="95">
        <v>5</v>
      </c>
      <c r="Q17" s="95">
        <v>11</v>
      </c>
      <c r="R17" s="97">
        <v>8</v>
      </c>
      <c r="S17" s="97">
        <v>6</v>
      </c>
      <c r="T17" s="97">
        <v>20</v>
      </c>
      <c r="U17" s="97">
        <v>10</v>
      </c>
      <c r="V17" s="97">
        <v>74</v>
      </c>
      <c r="W17"/>
      <c r="X17"/>
      <c r="Y17"/>
      <c r="Z17"/>
      <c r="AA17"/>
      <c r="AB17"/>
      <c r="AC17"/>
    </row>
    <row r="18" spans="1:29" ht="14.5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ht="14.5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9" ht="14.5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9" ht="14.5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9" ht="14.5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9" ht="14.5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9" ht="14.5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9" ht="14.5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9" ht="14.5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9" ht="14.5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9" ht="14.5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9" ht="14.5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9" ht="14.5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 s="14"/>
    </row>
    <row r="31" spans="1:29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 s="14"/>
    </row>
    <row r="32" spans="1:29" ht="14.5" x14ac:dyDescent="0.3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5" x14ac:dyDescent="0.3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5" x14ac:dyDescent="0.3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5" x14ac:dyDescent="0.3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5" x14ac:dyDescent="0.3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 s="14"/>
      <c r="B37" s="14"/>
      <c r="C37" s="14"/>
      <c r="D37" s="14"/>
      <c r="E37" s="33"/>
      <c r="F37" s="30"/>
      <c r="G37" s="30"/>
      <c r="H37" s="14"/>
      <c r="I37" s="14"/>
      <c r="J37" s="14"/>
      <c r="K37" s="14"/>
      <c r="L37" s="14"/>
    </row>
    <row r="38" spans="1:13" x14ac:dyDescent="0.25">
      <c r="A38" s="14"/>
      <c r="B38" s="14"/>
      <c r="C38" s="14"/>
      <c r="D38" s="14"/>
      <c r="E38" s="33"/>
      <c r="F38" s="30"/>
      <c r="G38" s="30"/>
      <c r="H38" s="14"/>
      <c r="I38" s="14"/>
      <c r="J38" s="14"/>
      <c r="K38" s="14"/>
      <c r="L38" s="14"/>
    </row>
    <row r="39" spans="1:13" x14ac:dyDescent="0.25">
      <c r="A39" s="14"/>
      <c r="B39" s="14"/>
      <c r="C39" s="14"/>
      <c r="D39" s="14"/>
      <c r="E39" s="33"/>
      <c r="F39" s="30"/>
      <c r="G39" s="30"/>
      <c r="H39" s="14"/>
      <c r="I39" s="14"/>
      <c r="J39" s="14"/>
      <c r="K39" s="14"/>
      <c r="L39" s="14"/>
    </row>
    <row r="40" spans="1:13" x14ac:dyDescent="0.25">
      <c r="A40" s="14"/>
      <c r="B40" s="14"/>
      <c r="C40" s="14"/>
      <c r="D40" s="14"/>
      <c r="E40" s="33"/>
      <c r="F40" s="30"/>
      <c r="G40" s="30"/>
      <c r="H40" s="14"/>
      <c r="I40" s="14"/>
      <c r="J40" s="14"/>
      <c r="K40" s="14"/>
      <c r="L40" s="14"/>
    </row>
    <row r="41" spans="1:13" x14ac:dyDescent="0.25">
      <c r="A41" s="14"/>
      <c r="B41" s="14"/>
      <c r="C41" s="14"/>
      <c r="D41" s="14"/>
      <c r="E41" s="33"/>
      <c r="F41" s="30"/>
      <c r="G41" s="30"/>
      <c r="H41" s="14"/>
      <c r="I41" s="14"/>
      <c r="J41" s="14"/>
      <c r="K41" s="14"/>
      <c r="L41" s="14"/>
    </row>
    <row r="42" spans="1:13" x14ac:dyDescent="0.25">
      <c r="A42" s="14"/>
      <c r="B42" s="14"/>
      <c r="C42" s="14"/>
      <c r="D42" s="14"/>
      <c r="E42" s="33"/>
      <c r="F42" s="30"/>
      <c r="G42" s="30"/>
      <c r="H42" s="14"/>
      <c r="I42" s="14"/>
      <c r="J42" s="14"/>
      <c r="K42" s="14"/>
      <c r="L42" s="14"/>
    </row>
    <row r="43" spans="1:13" x14ac:dyDescent="0.25">
      <c r="A43" s="14"/>
      <c r="B43" s="14"/>
      <c r="C43" s="14"/>
      <c r="D43" s="14"/>
      <c r="E43" s="33"/>
      <c r="F43" s="30"/>
      <c r="G43" s="30"/>
      <c r="H43" s="14"/>
      <c r="I43" s="14"/>
      <c r="J43" s="14"/>
      <c r="K43" s="14"/>
      <c r="L43" s="14"/>
    </row>
    <row r="44" spans="1:13" x14ac:dyDescent="0.25">
      <c r="A44" s="14"/>
      <c r="B44" s="14"/>
      <c r="C44" s="14"/>
      <c r="D44" s="14"/>
      <c r="E44" s="33"/>
      <c r="F44" s="30"/>
      <c r="G44" s="30"/>
      <c r="H44" s="14"/>
      <c r="I44" s="14"/>
      <c r="J44" s="14"/>
      <c r="K44" s="14"/>
      <c r="L44" s="14"/>
    </row>
    <row r="45" spans="1:13" x14ac:dyDescent="0.25">
      <c r="A45" s="14"/>
      <c r="B45" s="14"/>
      <c r="C45" s="14"/>
      <c r="D45" s="14"/>
      <c r="E45" s="33"/>
      <c r="F45" s="30"/>
      <c r="G45" s="30"/>
      <c r="H45" s="14"/>
      <c r="I45" s="14"/>
      <c r="J45" s="14"/>
      <c r="K45" s="14"/>
      <c r="L45" s="14"/>
    </row>
    <row r="46" spans="1:13" x14ac:dyDescent="0.25">
      <c r="A46" s="14"/>
      <c r="B46" s="14"/>
      <c r="C46" s="14"/>
      <c r="D46" s="14"/>
      <c r="E46" s="33"/>
      <c r="F46" s="30"/>
      <c r="G46" s="30"/>
      <c r="H46" s="14"/>
      <c r="I46" s="14"/>
      <c r="J46" s="14"/>
      <c r="K46" s="14"/>
      <c r="L46" s="14"/>
    </row>
    <row r="47" spans="1:13" x14ac:dyDescent="0.25">
      <c r="A47" s="14"/>
      <c r="B47" s="14"/>
      <c r="C47" s="14"/>
      <c r="D47" s="14"/>
      <c r="E47" s="33"/>
      <c r="F47" s="30"/>
      <c r="G47" s="30"/>
      <c r="H47" s="14"/>
      <c r="I47" s="14"/>
      <c r="J47" s="14"/>
      <c r="K47" s="14"/>
      <c r="L47" s="14"/>
    </row>
    <row r="48" spans="1:13" x14ac:dyDescent="0.25">
      <c r="A48" s="14"/>
      <c r="B48" s="14"/>
      <c r="C48" s="14"/>
      <c r="D48" s="14"/>
      <c r="E48" s="33"/>
      <c r="F48" s="30"/>
      <c r="G48" s="30"/>
      <c r="H48" s="14"/>
      <c r="I48" s="14"/>
      <c r="J48" s="14"/>
      <c r="K48" s="14"/>
      <c r="L48" s="14"/>
    </row>
    <row r="49" spans="1:12" x14ac:dyDescent="0.25">
      <c r="A49" s="14"/>
      <c r="B49" s="14"/>
      <c r="C49" s="14"/>
      <c r="D49" s="14"/>
      <c r="E49" s="33"/>
      <c r="F49" s="30"/>
      <c r="G49" s="30"/>
      <c r="H49" s="14"/>
      <c r="I49" s="14"/>
      <c r="J49" s="14"/>
      <c r="K49" s="14"/>
      <c r="L49" s="14"/>
    </row>
    <row r="50" spans="1:12" x14ac:dyDescent="0.25">
      <c r="A50" s="14"/>
      <c r="B50" s="14"/>
      <c r="C50" s="14"/>
      <c r="D50" s="14"/>
      <c r="E50" s="33"/>
      <c r="F50" s="30"/>
      <c r="G50" s="30"/>
      <c r="H50" s="14"/>
      <c r="I50" s="14"/>
      <c r="J50" s="14"/>
      <c r="K50" s="14"/>
      <c r="L50" s="14"/>
    </row>
    <row r="51" spans="1:12" x14ac:dyDescent="0.25">
      <c r="A51" s="14"/>
      <c r="B51" s="14"/>
      <c r="C51" s="14"/>
      <c r="D51" s="14"/>
      <c r="E51" s="33"/>
      <c r="F51" s="30"/>
      <c r="G51" s="30"/>
      <c r="H51" s="14"/>
      <c r="I51" s="14"/>
      <c r="J51" s="14"/>
      <c r="K51" s="14"/>
      <c r="L51" s="14"/>
    </row>
    <row r="52" spans="1:12" x14ac:dyDescent="0.25">
      <c r="A52" s="14"/>
      <c r="B52" s="14"/>
      <c r="C52" s="14"/>
      <c r="D52" s="14"/>
      <c r="E52" s="33"/>
      <c r="F52" s="30"/>
      <c r="G52" s="30"/>
      <c r="H52" s="14"/>
      <c r="I52" s="14"/>
      <c r="J52" s="14"/>
      <c r="K52" s="14"/>
      <c r="L52" s="14"/>
    </row>
    <row r="53" spans="1:12" x14ac:dyDescent="0.25">
      <c r="A53" s="14"/>
      <c r="B53" s="14"/>
      <c r="C53" s="14"/>
      <c r="D53" s="14"/>
      <c r="E53" s="33"/>
      <c r="F53" s="30"/>
      <c r="G53" s="30"/>
      <c r="H53" s="14"/>
      <c r="I53" s="14"/>
      <c r="J53" s="14"/>
      <c r="K53" s="14"/>
      <c r="L53" s="14"/>
    </row>
    <row r="54" spans="1:12" x14ac:dyDescent="0.25">
      <c r="A54" s="14"/>
      <c r="B54" s="14"/>
      <c r="C54" s="14"/>
      <c r="D54" s="14"/>
      <c r="E54" s="33"/>
      <c r="F54" s="30"/>
      <c r="G54" s="30"/>
      <c r="H54" s="14"/>
      <c r="I54" s="14"/>
      <c r="J54" s="14"/>
      <c r="K54" s="14"/>
      <c r="L54" s="14"/>
    </row>
    <row r="55" spans="1:12" x14ac:dyDescent="0.25">
      <c r="A55" s="14"/>
      <c r="B55" s="14"/>
      <c r="C55" s="14"/>
      <c r="D55" s="14"/>
      <c r="E55" s="33"/>
      <c r="F55" s="30"/>
      <c r="G55" s="30"/>
      <c r="H55" s="14"/>
      <c r="I55" s="14"/>
      <c r="J55" s="14"/>
      <c r="K55" s="14"/>
      <c r="L55" s="14"/>
    </row>
    <row r="56" spans="1:12" x14ac:dyDescent="0.25">
      <c r="A56" s="14"/>
      <c r="B56" s="14"/>
      <c r="C56" s="14"/>
      <c r="D56" s="14"/>
      <c r="E56" s="33"/>
      <c r="F56" s="30"/>
      <c r="G56" s="30"/>
      <c r="H56" s="14"/>
      <c r="I56" s="14"/>
      <c r="J56" s="14"/>
      <c r="K56" s="14"/>
      <c r="L56" s="14"/>
    </row>
  </sheetData>
  <conditionalFormatting sqref="A3 A1:I1 A2:B2 A5:A37 Q29:S29">
    <cfRule type="cellIs" dxfId="2792" priority="2" operator="equal">
      <formula>"(blank)"</formula>
    </cfRule>
  </conditionalFormatting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9"/>
  <sheetViews>
    <sheetView showGridLines="0" tabSelected="1" topLeftCell="C1" zoomScale="90" zoomScaleNormal="90" workbookViewId="0">
      <selection activeCell="E5" sqref="E5:AG28"/>
    </sheetView>
  </sheetViews>
  <sheetFormatPr defaultColWidth="9.1796875" defaultRowHeight="12.5" x14ac:dyDescent="0.25"/>
  <cols>
    <col min="1" max="1" width="17" style="14" customWidth="1"/>
    <col min="2" max="2" width="19.54296875" style="14" customWidth="1"/>
    <col min="3" max="3" width="21.1796875" style="14" customWidth="1"/>
    <col min="4" max="4" width="30" style="14" customWidth="1"/>
    <col min="5" max="5" width="4.54296875" style="30" customWidth="1"/>
    <col min="6" max="6" width="3.36328125" style="30" customWidth="1"/>
    <col min="7" max="12" width="3.36328125" style="30" bestFit="1" customWidth="1"/>
    <col min="13" max="14" width="3.36328125" style="14" bestFit="1" customWidth="1"/>
    <col min="15" max="21" width="3.36328125" style="14" customWidth="1"/>
    <col min="22" max="22" width="3.36328125" style="30" customWidth="1"/>
    <col min="23" max="28" width="3.36328125" style="14" customWidth="1"/>
    <col min="29" max="29" width="2.1796875" style="14" customWidth="1"/>
    <col min="30" max="37" width="3.36328125" style="14" customWidth="1"/>
    <col min="38" max="38" width="11.7265625" style="14" customWidth="1"/>
    <col min="39" max="39" width="3.36328125" style="14" customWidth="1"/>
    <col min="40" max="40" width="11.7265625" style="14" bestFit="1" customWidth="1"/>
    <col min="41" max="44" width="3.36328125" style="14" bestFit="1" customWidth="1"/>
    <col min="45" max="46" width="11.7265625" style="14" bestFit="1" customWidth="1"/>
    <col min="47" max="47" width="2.1796875" style="14" bestFit="1" customWidth="1"/>
    <col min="48" max="49" width="11.7265625" style="14" bestFit="1" customWidth="1"/>
    <col min="50" max="16384" width="9.1796875" style="14"/>
  </cols>
  <sheetData>
    <row r="2" spans="1:49" x14ac:dyDescent="0.25">
      <c r="A2" s="18" t="s">
        <v>119</v>
      </c>
      <c r="B2" s="17">
        <f ca="1">TODAY()</f>
        <v>44613</v>
      </c>
    </row>
    <row r="3" spans="1:49" ht="14.5" x14ac:dyDescent="0.35">
      <c r="A3" s="99" t="s">
        <v>134</v>
      </c>
      <c r="B3" s="99"/>
      <c r="C3" s="99"/>
      <c r="D3" s="99"/>
      <c r="E3" s="102" t="s">
        <v>1</v>
      </c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/>
      <c r="AN3"/>
      <c r="AO3"/>
      <c r="AP3"/>
      <c r="AQ3"/>
      <c r="AR3"/>
      <c r="AS3"/>
      <c r="AT3"/>
      <c r="AU3"/>
      <c r="AV3"/>
      <c r="AW3"/>
    </row>
    <row r="4" spans="1:49" ht="14.5" x14ac:dyDescent="0.35">
      <c r="A4" s="98" t="s">
        <v>19</v>
      </c>
      <c r="B4" s="98" t="s">
        <v>55</v>
      </c>
      <c r="C4" s="99" t="s">
        <v>17</v>
      </c>
      <c r="D4" s="99" t="s">
        <v>10</v>
      </c>
      <c r="E4" s="103">
        <v>133</v>
      </c>
      <c r="F4" s="103">
        <v>47</v>
      </c>
      <c r="G4" s="103">
        <v>35</v>
      </c>
      <c r="H4" s="103">
        <v>34</v>
      </c>
      <c r="I4" s="103">
        <v>33</v>
      </c>
      <c r="J4" s="103">
        <v>31</v>
      </c>
      <c r="K4" s="103">
        <v>30</v>
      </c>
      <c r="L4" s="103">
        <v>28</v>
      </c>
      <c r="M4" s="103">
        <v>26</v>
      </c>
      <c r="N4" s="103">
        <v>25</v>
      </c>
      <c r="O4" s="103">
        <v>24</v>
      </c>
      <c r="P4" s="103">
        <v>23</v>
      </c>
      <c r="Q4" s="103">
        <v>22</v>
      </c>
      <c r="R4" s="103">
        <v>21</v>
      </c>
      <c r="S4" s="103">
        <v>19</v>
      </c>
      <c r="T4" s="103">
        <v>18</v>
      </c>
      <c r="U4" s="103">
        <v>17</v>
      </c>
      <c r="V4" s="103">
        <v>16</v>
      </c>
      <c r="W4" s="103">
        <v>15</v>
      </c>
      <c r="X4" s="103">
        <v>14</v>
      </c>
      <c r="Y4" s="103">
        <v>13</v>
      </c>
      <c r="Z4" s="103">
        <v>12</v>
      </c>
      <c r="AA4" s="103">
        <v>11</v>
      </c>
      <c r="AB4" s="103">
        <v>10</v>
      </c>
      <c r="AC4" s="103">
        <v>9</v>
      </c>
      <c r="AD4" s="103">
        <v>8</v>
      </c>
      <c r="AE4" s="103">
        <v>7</v>
      </c>
      <c r="AF4" s="103">
        <v>6</v>
      </c>
      <c r="AG4" s="103">
        <v>5</v>
      </c>
      <c r="AH4" s="103">
        <v>4</v>
      </c>
      <c r="AI4" s="103">
        <v>3</v>
      </c>
      <c r="AJ4" s="103">
        <v>2</v>
      </c>
      <c r="AK4" s="103">
        <v>1</v>
      </c>
      <c r="AL4" s="99" t="s">
        <v>2</v>
      </c>
      <c r="AM4"/>
      <c r="AN4"/>
      <c r="AO4"/>
      <c r="AP4"/>
      <c r="AQ4"/>
      <c r="AR4"/>
      <c r="AS4"/>
      <c r="AT4"/>
      <c r="AU4"/>
      <c r="AV4"/>
      <c r="AW4"/>
    </row>
    <row r="5" spans="1:49" ht="14.5" x14ac:dyDescent="0.35">
      <c r="A5" s="98" t="s">
        <v>136</v>
      </c>
      <c r="B5" s="98" t="s">
        <v>77</v>
      </c>
      <c r="C5" s="98" t="s">
        <v>238</v>
      </c>
      <c r="D5" s="98" t="s">
        <v>277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6">
        <v>1</v>
      </c>
      <c r="AI5" s="96">
        <v>1</v>
      </c>
      <c r="AJ5" s="96">
        <v>2</v>
      </c>
      <c r="AK5" s="139"/>
      <c r="AL5" s="96">
        <v>4</v>
      </c>
      <c r="AM5"/>
      <c r="AN5"/>
      <c r="AO5"/>
      <c r="AP5"/>
      <c r="AQ5"/>
      <c r="AR5"/>
      <c r="AS5"/>
      <c r="AT5"/>
      <c r="AU5"/>
      <c r="AV5"/>
      <c r="AW5"/>
    </row>
    <row r="6" spans="1:49" ht="14.5" x14ac:dyDescent="0.35">
      <c r="A6" s="98"/>
      <c r="B6" s="98"/>
      <c r="C6" s="98" t="s">
        <v>308</v>
      </c>
      <c r="D6" s="98" t="s">
        <v>277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>
        <v>1</v>
      </c>
      <c r="AG6" s="94"/>
      <c r="AH6" s="96"/>
      <c r="AI6" s="96"/>
      <c r="AJ6" s="96"/>
      <c r="AK6" s="139"/>
      <c r="AL6" s="96">
        <v>1</v>
      </c>
      <c r="AM6"/>
      <c r="AN6"/>
      <c r="AO6"/>
      <c r="AP6"/>
      <c r="AQ6"/>
      <c r="AR6"/>
      <c r="AS6"/>
      <c r="AT6"/>
      <c r="AU6"/>
      <c r="AV6"/>
      <c r="AW6"/>
    </row>
    <row r="7" spans="1:49" ht="14.5" x14ac:dyDescent="0.35">
      <c r="A7" s="98"/>
      <c r="B7" s="98"/>
      <c r="C7" s="98" t="s">
        <v>279</v>
      </c>
      <c r="D7" s="98" t="s">
        <v>277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6"/>
      <c r="AI7" s="96">
        <v>1</v>
      </c>
      <c r="AJ7" s="96">
        <v>1</v>
      </c>
      <c r="AK7" s="139"/>
      <c r="AL7" s="96">
        <v>2</v>
      </c>
      <c r="AM7"/>
      <c r="AN7"/>
      <c r="AO7"/>
      <c r="AP7"/>
      <c r="AQ7"/>
      <c r="AR7"/>
      <c r="AS7"/>
      <c r="AT7"/>
      <c r="AU7"/>
      <c r="AV7"/>
      <c r="AW7"/>
    </row>
    <row r="8" spans="1:49" ht="14.5" x14ac:dyDescent="0.35">
      <c r="A8" s="98"/>
      <c r="B8" s="98"/>
      <c r="C8" s="98" t="s">
        <v>39</v>
      </c>
      <c r="D8" s="98" t="s">
        <v>277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>
        <v>1</v>
      </c>
      <c r="AE8" s="94"/>
      <c r="AF8" s="94">
        <v>1</v>
      </c>
      <c r="AG8" s="94"/>
      <c r="AH8" s="96">
        <v>1</v>
      </c>
      <c r="AI8" s="96"/>
      <c r="AJ8" s="96">
        <v>1</v>
      </c>
      <c r="AK8" s="139"/>
      <c r="AL8" s="96">
        <v>4</v>
      </c>
      <c r="AM8"/>
      <c r="AN8"/>
      <c r="AO8"/>
      <c r="AP8"/>
      <c r="AQ8"/>
      <c r="AR8"/>
      <c r="AS8"/>
      <c r="AT8"/>
      <c r="AU8"/>
      <c r="AV8"/>
      <c r="AW8"/>
    </row>
    <row r="9" spans="1:49" ht="14.5" x14ac:dyDescent="0.35">
      <c r="A9" s="98"/>
      <c r="B9" s="98"/>
      <c r="C9" s="98" t="s">
        <v>1588</v>
      </c>
      <c r="D9" s="98" t="s">
        <v>277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6"/>
      <c r="AI9" s="96"/>
      <c r="AJ9" s="96">
        <v>1</v>
      </c>
      <c r="AK9" s="139"/>
      <c r="AL9" s="96">
        <v>1</v>
      </c>
      <c r="AM9"/>
      <c r="AN9"/>
      <c r="AO9"/>
      <c r="AP9"/>
      <c r="AQ9"/>
      <c r="AR9"/>
      <c r="AS9"/>
      <c r="AT9"/>
      <c r="AU9"/>
      <c r="AV9"/>
      <c r="AW9"/>
    </row>
    <row r="10" spans="1:49" ht="14.5" x14ac:dyDescent="0.35">
      <c r="A10" s="98"/>
      <c r="B10" s="98"/>
      <c r="C10" s="98" t="s">
        <v>242</v>
      </c>
      <c r="D10" s="98" t="s">
        <v>275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6"/>
      <c r="AI10" s="96"/>
      <c r="AJ10" s="96">
        <v>1</v>
      </c>
      <c r="AK10" s="139"/>
      <c r="AL10" s="96">
        <v>1</v>
      </c>
      <c r="AM10"/>
      <c r="AN10"/>
      <c r="AO10"/>
      <c r="AP10"/>
      <c r="AQ10"/>
      <c r="AR10"/>
      <c r="AS10"/>
      <c r="AT10"/>
      <c r="AU10"/>
      <c r="AV10"/>
      <c r="AW10"/>
    </row>
    <row r="11" spans="1:49" ht="14.5" x14ac:dyDescent="0.35">
      <c r="A11" s="98"/>
      <c r="B11" s="98" t="s">
        <v>73</v>
      </c>
      <c r="C11" s="98" t="s">
        <v>88</v>
      </c>
      <c r="D11" s="98" t="s">
        <v>256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>
        <v>1</v>
      </c>
      <c r="AH11" s="96"/>
      <c r="AI11" s="96">
        <v>1</v>
      </c>
      <c r="AJ11" s="96"/>
      <c r="AK11" s="139"/>
      <c r="AL11" s="96">
        <v>2</v>
      </c>
      <c r="AM11"/>
      <c r="AN11"/>
      <c r="AO11"/>
      <c r="AP11"/>
      <c r="AQ11"/>
      <c r="AR11"/>
      <c r="AS11"/>
      <c r="AT11"/>
      <c r="AU11"/>
      <c r="AV11"/>
      <c r="AW11"/>
    </row>
    <row r="12" spans="1:49" ht="14.5" x14ac:dyDescent="0.35">
      <c r="A12" s="98"/>
      <c r="B12" s="98"/>
      <c r="C12" s="98" t="s">
        <v>40</v>
      </c>
      <c r="D12" s="98" t="s">
        <v>256</v>
      </c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6">
        <v>2</v>
      </c>
      <c r="AI12" s="96">
        <v>2</v>
      </c>
      <c r="AJ12" s="96"/>
      <c r="AK12" s="139"/>
      <c r="AL12" s="96">
        <v>4</v>
      </c>
      <c r="AM12"/>
      <c r="AN12"/>
      <c r="AO12"/>
      <c r="AP12"/>
      <c r="AQ12"/>
      <c r="AR12"/>
      <c r="AS12"/>
      <c r="AT12"/>
      <c r="AU12"/>
      <c r="AV12"/>
      <c r="AW12"/>
    </row>
    <row r="13" spans="1:49" ht="14.5" x14ac:dyDescent="0.35">
      <c r="A13" s="98"/>
      <c r="B13" s="98"/>
      <c r="C13" s="98" t="s">
        <v>310</v>
      </c>
      <c r="D13" s="98" t="s">
        <v>256</v>
      </c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6"/>
      <c r="AI13" s="96"/>
      <c r="AJ13" s="96">
        <v>2</v>
      </c>
      <c r="AK13" s="139"/>
      <c r="AL13" s="96">
        <v>2</v>
      </c>
      <c r="AM13"/>
      <c r="AN13"/>
      <c r="AO13"/>
      <c r="AP13"/>
      <c r="AQ13"/>
      <c r="AR13"/>
      <c r="AS13"/>
      <c r="AT13"/>
      <c r="AU13"/>
      <c r="AV13"/>
      <c r="AW13"/>
    </row>
    <row r="14" spans="1:49" ht="14.5" x14ac:dyDescent="0.35">
      <c r="A14" s="98"/>
      <c r="B14" s="98" t="s">
        <v>74</v>
      </c>
      <c r="C14" s="98" t="s">
        <v>229</v>
      </c>
      <c r="D14" s="98" t="s">
        <v>284</v>
      </c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6"/>
      <c r="AI14" s="96">
        <v>5</v>
      </c>
      <c r="AJ14" s="96">
        <v>14</v>
      </c>
      <c r="AK14" s="139"/>
      <c r="AL14" s="96">
        <v>19</v>
      </c>
      <c r="AM14"/>
      <c r="AN14"/>
      <c r="AO14"/>
      <c r="AP14"/>
      <c r="AQ14"/>
      <c r="AR14"/>
      <c r="AS14"/>
      <c r="AT14"/>
      <c r="AU14"/>
      <c r="AV14"/>
      <c r="AW14"/>
    </row>
    <row r="15" spans="1:49" ht="14.5" x14ac:dyDescent="0.35">
      <c r="A15" s="98"/>
      <c r="B15" s="98"/>
      <c r="C15" s="98" t="s">
        <v>295</v>
      </c>
      <c r="D15" s="98" t="s">
        <v>256</v>
      </c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>
        <v>3</v>
      </c>
      <c r="AG15" s="94">
        <v>3</v>
      </c>
      <c r="AH15" s="96"/>
      <c r="AI15" s="96">
        <v>4</v>
      </c>
      <c r="AJ15" s="96"/>
      <c r="AK15" s="139"/>
      <c r="AL15" s="96">
        <v>10</v>
      </c>
      <c r="AM15"/>
      <c r="AN15"/>
      <c r="AO15"/>
      <c r="AP15"/>
      <c r="AQ15"/>
      <c r="AR15"/>
      <c r="AS15"/>
      <c r="AT15"/>
      <c r="AU15"/>
      <c r="AV15"/>
      <c r="AW15"/>
    </row>
    <row r="16" spans="1:49" ht="14.5" x14ac:dyDescent="0.35">
      <c r="A16" s="98"/>
      <c r="B16" s="98"/>
      <c r="C16" s="98"/>
      <c r="D16" s="98" t="s">
        <v>290</v>
      </c>
      <c r="E16" s="94"/>
      <c r="F16" s="94">
        <v>1</v>
      </c>
      <c r="G16" s="94">
        <v>1</v>
      </c>
      <c r="H16" s="94">
        <v>1</v>
      </c>
      <c r="I16" s="94">
        <v>2</v>
      </c>
      <c r="J16" s="94"/>
      <c r="K16" s="94">
        <v>2</v>
      </c>
      <c r="L16" s="94">
        <v>1</v>
      </c>
      <c r="M16" s="94"/>
      <c r="N16" s="94">
        <v>1</v>
      </c>
      <c r="O16" s="94">
        <v>1</v>
      </c>
      <c r="P16" s="94"/>
      <c r="Q16" s="94">
        <v>1</v>
      </c>
      <c r="R16" s="94">
        <v>1</v>
      </c>
      <c r="S16" s="94"/>
      <c r="T16" s="94">
        <v>4</v>
      </c>
      <c r="U16" s="94">
        <v>1</v>
      </c>
      <c r="V16" s="94">
        <v>3</v>
      </c>
      <c r="W16" s="94">
        <v>2</v>
      </c>
      <c r="X16" s="94">
        <v>2</v>
      </c>
      <c r="Y16" s="94">
        <v>2</v>
      </c>
      <c r="Z16" s="94">
        <v>4</v>
      </c>
      <c r="AA16" s="94">
        <v>4</v>
      </c>
      <c r="AB16" s="94">
        <v>2</v>
      </c>
      <c r="AC16" s="94">
        <v>4</v>
      </c>
      <c r="AD16" s="94">
        <v>4</v>
      </c>
      <c r="AE16" s="94">
        <v>4</v>
      </c>
      <c r="AF16" s="94">
        <v>6</v>
      </c>
      <c r="AG16" s="94">
        <v>8</v>
      </c>
      <c r="AH16" s="96">
        <v>8</v>
      </c>
      <c r="AI16" s="96">
        <v>5</v>
      </c>
      <c r="AJ16" s="96"/>
      <c r="AK16" s="139"/>
      <c r="AL16" s="96">
        <v>75</v>
      </c>
      <c r="AM16"/>
      <c r="AN16"/>
      <c r="AO16"/>
      <c r="AP16"/>
      <c r="AQ16"/>
      <c r="AR16"/>
      <c r="AS16"/>
      <c r="AT16"/>
      <c r="AU16"/>
      <c r="AV16"/>
      <c r="AW16"/>
    </row>
    <row r="17" spans="1:49" ht="14.5" x14ac:dyDescent="0.35">
      <c r="A17" s="98"/>
      <c r="B17" s="98"/>
      <c r="C17" s="98"/>
      <c r="D17" s="98" t="s">
        <v>559</v>
      </c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>
        <v>1</v>
      </c>
      <c r="AH17" s="96"/>
      <c r="AI17" s="96"/>
      <c r="AJ17" s="96"/>
      <c r="AK17" s="139"/>
      <c r="AL17" s="96">
        <v>1</v>
      </c>
      <c r="AM17"/>
      <c r="AN17"/>
      <c r="AO17"/>
      <c r="AP17"/>
      <c r="AQ17"/>
      <c r="AR17"/>
      <c r="AS17"/>
      <c r="AT17"/>
      <c r="AU17"/>
      <c r="AV17"/>
      <c r="AW17"/>
    </row>
    <row r="18" spans="1:49" ht="14.5" x14ac:dyDescent="0.35">
      <c r="A18" s="98"/>
      <c r="B18" s="98"/>
      <c r="C18" s="98" t="s">
        <v>51</v>
      </c>
      <c r="D18" s="98" t="s">
        <v>256</v>
      </c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>
        <v>2</v>
      </c>
      <c r="Q18" s="94">
        <v>4</v>
      </c>
      <c r="R18" s="94">
        <v>3</v>
      </c>
      <c r="S18" s="94"/>
      <c r="T18" s="94">
        <v>2</v>
      </c>
      <c r="U18" s="94">
        <v>6</v>
      </c>
      <c r="V18" s="94">
        <v>6</v>
      </c>
      <c r="W18" s="94">
        <v>3</v>
      </c>
      <c r="X18" s="94">
        <v>2</v>
      </c>
      <c r="Y18" s="94">
        <v>2</v>
      </c>
      <c r="Z18" s="94">
        <v>1</v>
      </c>
      <c r="AA18" s="94">
        <v>3</v>
      </c>
      <c r="AB18" s="94">
        <v>1</v>
      </c>
      <c r="AC18" s="94"/>
      <c r="AD18" s="94"/>
      <c r="AE18" s="94"/>
      <c r="AF18" s="94"/>
      <c r="AG18" s="94"/>
      <c r="AH18" s="96"/>
      <c r="AI18" s="96">
        <v>1</v>
      </c>
      <c r="AJ18" s="96">
        <v>1</v>
      </c>
      <c r="AK18" s="139"/>
      <c r="AL18" s="96">
        <v>37</v>
      </c>
      <c r="AM18"/>
      <c r="AN18"/>
      <c r="AO18"/>
      <c r="AP18"/>
      <c r="AQ18"/>
      <c r="AR18"/>
      <c r="AS18"/>
      <c r="AT18"/>
      <c r="AU18"/>
      <c r="AV18"/>
      <c r="AW18"/>
    </row>
    <row r="19" spans="1:49" ht="14.5" x14ac:dyDescent="0.35">
      <c r="A19" s="98" t="s">
        <v>239</v>
      </c>
      <c r="B19" s="98" t="s">
        <v>239</v>
      </c>
      <c r="C19" s="98" t="s">
        <v>255</v>
      </c>
      <c r="D19" s="98" t="s">
        <v>277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6"/>
      <c r="AI19" s="96"/>
      <c r="AJ19" s="96">
        <v>5</v>
      </c>
      <c r="AK19" s="139"/>
      <c r="AL19" s="96">
        <v>5</v>
      </c>
      <c r="AM19"/>
      <c r="AN19"/>
      <c r="AO19"/>
      <c r="AP19"/>
      <c r="AQ19"/>
      <c r="AR19"/>
      <c r="AS19"/>
      <c r="AT19"/>
      <c r="AU19"/>
      <c r="AV19"/>
      <c r="AW19"/>
    </row>
    <row r="20" spans="1:49" ht="14.5" x14ac:dyDescent="0.35">
      <c r="A20" s="98"/>
      <c r="B20" s="98"/>
      <c r="C20" s="98"/>
      <c r="D20" s="98" t="s">
        <v>284</v>
      </c>
      <c r="E20" s="94">
        <v>2</v>
      </c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>
        <v>3</v>
      </c>
      <c r="AE20" s="94"/>
      <c r="AF20" s="94"/>
      <c r="AG20" s="94"/>
      <c r="AH20" s="96"/>
      <c r="AI20" s="96">
        <v>4</v>
      </c>
      <c r="AJ20" s="96">
        <v>16</v>
      </c>
      <c r="AK20" s="139">
        <v>12</v>
      </c>
      <c r="AL20" s="96">
        <v>37</v>
      </c>
      <c r="AM20"/>
      <c r="AN20"/>
      <c r="AO20"/>
      <c r="AP20"/>
      <c r="AQ20"/>
      <c r="AR20"/>
      <c r="AS20"/>
      <c r="AT20"/>
      <c r="AU20"/>
      <c r="AV20"/>
      <c r="AW20"/>
    </row>
    <row r="21" spans="1:49" ht="14.5" x14ac:dyDescent="0.35">
      <c r="A21" s="98"/>
      <c r="B21" s="98"/>
      <c r="C21" s="98"/>
      <c r="D21" s="98" t="s">
        <v>256</v>
      </c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>
        <v>1</v>
      </c>
      <c r="T21" s="94"/>
      <c r="U21" s="94">
        <v>1</v>
      </c>
      <c r="V21" s="94"/>
      <c r="W21" s="94"/>
      <c r="X21" s="94"/>
      <c r="Y21" s="94"/>
      <c r="Z21" s="94"/>
      <c r="AA21" s="94">
        <v>3</v>
      </c>
      <c r="AB21" s="94">
        <v>1</v>
      </c>
      <c r="AC21" s="94">
        <v>1</v>
      </c>
      <c r="AD21" s="94">
        <v>2</v>
      </c>
      <c r="AE21" s="94"/>
      <c r="AF21" s="94"/>
      <c r="AG21" s="94"/>
      <c r="AH21" s="96"/>
      <c r="AI21" s="96">
        <v>3</v>
      </c>
      <c r="AJ21" s="96">
        <v>9</v>
      </c>
      <c r="AK21" s="139">
        <v>5</v>
      </c>
      <c r="AL21" s="96">
        <v>26</v>
      </c>
      <c r="AM21"/>
      <c r="AN21"/>
      <c r="AO21"/>
      <c r="AP21"/>
      <c r="AQ21"/>
      <c r="AR21"/>
      <c r="AS21"/>
      <c r="AT21"/>
      <c r="AU21"/>
      <c r="AV21"/>
      <c r="AW21"/>
    </row>
    <row r="22" spans="1:49" ht="14.5" x14ac:dyDescent="0.35">
      <c r="A22" s="98"/>
      <c r="B22" s="98"/>
      <c r="C22" s="98"/>
      <c r="D22" s="98" t="s">
        <v>290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>
        <v>1</v>
      </c>
      <c r="AG22" s="94"/>
      <c r="AH22" s="96"/>
      <c r="AI22" s="96"/>
      <c r="AJ22" s="96">
        <v>9</v>
      </c>
      <c r="AK22" s="139">
        <v>3</v>
      </c>
      <c r="AL22" s="96">
        <v>13</v>
      </c>
      <c r="AM22"/>
      <c r="AN22"/>
      <c r="AO22"/>
      <c r="AP22"/>
      <c r="AQ22"/>
      <c r="AR22"/>
      <c r="AS22"/>
      <c r="AT22"/>
      <c r="AU22"/>
      <c r="AV22"/>
      <c r="AW22"/>
    </row>
    <row r="23" spans="1:49" ht="14.5" x14ac:dyDescent="0.35">
      <c r="A23" s="98"/>
      <c r="B23" s="98"/>
      <c r="C23" s="98"/>
      <c r="D23" s="98" t="s">
        <v>275</v>
      </c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6"/>
      <c r="AI23" s="96"/>
      <c r="AJ23" s="96">
        <v>2</v>
      </c>
      <c r="AK23" s="139"/>
      <c r="AL23" s="96">
        <v>2</v>
      </c>
      <c r="AM23"/>
      <c r="AN23"/>
      <c r="AO23"/>
      <c r="AP23"/>
      <c r="AQ23"/>
      <c r="AR23"/>
      <c r="AS23"/>
      <c r="AT23"/>
      <c r="AU23"/>
      <c r="AV23"/>
      <c r="AW23"/>
    </row>
    <row r="24" spans="1:49" ht="14.5" x14ac:dyDescent="0.35">
      <c r="A24" s="98"/>
      <c r="B24" s="98"/>
      <c r="C24" s="98" t="s">
        <v>1057</v>
      </c>
      <c r="D24" s="98" t="s">
        <v>277</v>
      </c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>
        <v>1</v>
      </c>
      <c r="AD24" s="94"/>
      <c r="AE24" s="94"/>
      <c r="AF24" s="94"/>
      <c r="AG24" s="94"/>
      <c r="AH24" s="96">
        <v>1</v>
      </c>
      <c r="AI24" s="96">
        <v>3</v>
      </c>
      <c r="AJ24" s="96">
        <v>1</v>
      </c>
      <c r="AK24" s="139"/>
      <c r="AL24" s="96">
        <v>6</v>
      </c>
      <c r="AM24"/>
      <c r="AN24"/>
      <c r="AO24"/>
      <c r="AP24"/>
      <c r="AQ24"/>
      <c r="AR24"/>
      <c r="AS24"/>
      <c r="AT24"/>
      <c r="AU24"/>
      <c r="AV24"/>
      <c r="AW24"/>
    </row>
    <row r="25" spans="1:49" ht="14.5" x14ac:dyDescent="0.35">
      <c r="A25" s="98"/>
      <c r="B25" s="98"/>
      <c r="C25" s="98" t="s">
        <v>1324</v>
      </c>
      <c r="D25" s="98" t="s">
        <v>277</v>
      </c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6">
        <v>1</v>
      </c>
      <c r="AI25" s="96">
        <v>1</v>
      </c>
      <c r="AJ25" s="96">
        <v>3</v>
      </c>
      <c r="AK25" s="139"/>
      <c r="AL25" s="96">
        <v>5</v>
      </c>
      <c r="AM25"/>
      <c r="AN25"/>
      <c r="AO25"/>
      <c r="AP25"/>
      <c r="AQ25"/>
      <c r="AR25"/>
      <c r="AS25"/>
      <c r="AT25"/>
      <c r="AU25"/>
      <c r="AV25"/>
      <c r="AW25"/>
    </row>
    <row r="26" spans="1:49" ht="14.5" x14ac:dyDescent="0.35">
      <c r="A26" s="98" t="s">
        <v>133</v>
      </c>
      <c r="B26" s="98" t="s">
        <v>74</v>
      </c>
      <c r="C26" s="98" t="s">
        <v>246</v>
      </c>
      <c r="D26" s="98" t="s">
        <v>284</v>
      </c>
      <c r="E26" s="94"/>
      <c r="F26" s="94"/>
      <c r="G26" s="94"/>
      <c r="H26" s="94"/>
      <c r="I26" s="94"/>
      <c r="J26" s="94"/>
      <c r="K26" s="94"/>
      <c r="L26" s="94"/>
      <c r="M26" s="94">
        <v>19</v>
      </c>
      <c r="N26" s="94"/>
      <c r="O26" s="94"/>
      <c r="P26" s="94"/>
      <c r="Q26" s="94"/>
      <c r="R26" s="94">
        <v>4</v>
      </c>
      <c r="S26" s="94"/>
      <c r="T26" s="94"/>
      <c r="U26" s="94">
        <v>1</v>
      </c>
      <c r="V26" s="94">
        <v>4</v>
      </c>
      <c r="W26" s="94"/>
      <c r="X26" s="94"/>
      <c r="Y26" s="94"/>
      <c r="Z26" s="94"/>
      <c r="AA26" s="94"/>
      <c r="AB26" s="94">
        <v>10</v>
      </c>
      <c r="AC26" s="94"/>
      <c r="AD26" s="94">
        <v>1</v>
      </c>
      <c r="AE26" s="94">
        <v>7</v>
      </c>
      <c r="AF26" s="94"/>
      <c r="AG26" s="94">
        <v>1</v>
      </c>
      <c r="AH26" s="96">
        <v>4</v>
      </c>
      <c r="AI26" s="96">
        <v>15</v>
      </c>
      <c r="AJ26" s="96">
        <v>4</v>
      </c>
      <c r="AK26" s="139"/>
      <c r="AL26" s="96">
        <v>70</v>
      </c>
      <c r="AM26"/>
      <c r="AN26"/>
      <c r="AO26"/>
      <c r="AP26"/>
      <c r="AQ26"/>
      <c r="AR26"/>
      <c r="AS26"/>
      <c r="AT26"/>
      <c r="AU26"/>
      <c r="AV26"/>
      <c r="AW26"/>
    </row>
    <row r="27" spans="1:49" ht="14.5" x14ac:dyDescent="0.35">
      <c r="A27" s="98"/>
      <c r="B27" s="98"/>
      <c r="C27" s="98"/>
      <c r="D27" s="98" t="s">
        <v>290</v>
      </c>
      <c r="E27" s="94"/>
      <c r="F27" s="94"/>
      <c r="G27" s="94"/>
      <c r="H27" s="94"/>
      <c r="I27" s="94"/>
      <c r="J27" s="94">
        <v>1</v>
      </c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>
        <v>1</v>
      </c>
      <c r="AB27" s="94"/>
      <c r="AC27" s="94">
        <v>2</v>
      </c>
      <c r="AD27" s="94"/>
      <c r="AE27" s="94"/>
      <c r="AF27" s="94">
        <v>2</v>
      </c>
      <c r="AG27" s="94"/>
      <c r="AH27" s="96">
        <v>1</v>
      </c>
      <c r="AI27" s="96"/>
      <c r="AJ27" s="96"/>
      <c r="AK27" s="139"/>
      <c r="AL27" s="96">
        <v>7</v>
      </c>
      <c r="AM27"/>
      <c r="AN27"/>
      <c r="AO27"/>
      <c r="AP27"/>
      <c r="AQ27"/>
      <c r="AR27"/>
      <c r="AS27"/>
      <c r="AT27"/>
      <c r="AU27"/>
      <c r="AV27"/>
      <c r="AW27"/>
    </row>
    <row r="28" spans="1:49" ht="14.5" x14ac:dyDescent="0.35">
      <c r="A28" s="100" t="s">
        <v>2</v>
      </c>
      <c r="B28" s="100"/>
      <c r="C28" s="100"/>
      <c r="D28" s="100"/>
      <c r="E28" s="95">
        <v>2</v>
      </c>
      <c r="F28" s="95">
        <v>1</v>
      </c>
      <c r="G28" s="95">
        <v>1</v>
      </c>
      <c r="H28" s="95">
        <v>1</v>
      </c>
      <c r="I28" s="95">
        <v>2</v>
      </c>
      <c r="J28" s="95">
        <v>1</v>
      </c>
      <c r="K28" s="95">
        <v>2</v>
      </c>
      <c r="L28" s="95">
        <v>1</v>
      </c>
      <c r="M28" s="95">
        <v>19</v>
      </c>
      <c r="N28" s="95">
        <v>1</v>
      </c>
      <c r="O28" s="95">
        <v>1</v>
      </c>
      <c r="P28" s="95">
        <v>2</v>
      </c>
      <c r="Q28" s="95">
        <v>5</v>
      </c>
      <c r="R28" s="95">
        <v>8</v>
      </c>
      <c r="S28" s="95">
        <v>1</v>
      </c>
      <c r="T28" s="95">
        <v>6</v>
      </c>
      <c r="U28" s="95">
        <v>9</v>
      </c>
      <c r="V28" s="95">
        <v>13</v>
      </c>
      <c r="W28" s="95">
        <v>5</v>
      </c>
      <c r="X28" s="95">
        <v>4</v>
      </c>
      <c r="Y28" s="95">
        <v>4</v>
      </c>
      <c r="Z28" s="95">
        <v>5</v>
      </c>
      <c r="AA28" s="95">
        <v>11</v>
      </c>
      <c r="AB28" s="95">
        <v>14</v>
      </c>
      <c r="AC28" s="95">
        <v>8</v>
      </c>
      <c r="AD28" s="95">
        <v>11</v>
      </c>
      <c r="AE28" s="95">
        <v>11</v>
      </c>
      <c r="AF28" s="95">
        <v>14</v>
      </c>
      <c r="AG28" s="95">
        <v>14</v>
      </c>
      <c r="AH28" s="101">
        <v>19</v>
      </c>
      <c r="AI28" s="101">
        <v>46</v>
      </c>
      <c r="AJ28" s="101">
        <v>72</v>
      </c>
      <c r="AK28" s="101">
        <v>20</v>
      </c>
      <c r="AL28" s="101">
        <v>334</v>
      </c>
      <c r="AM28"/>
      <c r="AN28"/>
      <c r="AO28"/>
      <c r="AP28"/>
      <c r="AQ28"/>
      <c r="AR28"/>
      <c r="AS28"/>
      <c r="AT28"/>
      <c r="AU28"/>
      <c r="AV28"/>
      <c r="AW28"/>
    </row>
    <row r="29" spans="1:49" ht="14.5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t="14.5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4.5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ht="14.5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8" ht="14.5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4.5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4.5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8" ht="14.5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8" ht="14.5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8" ht="14.5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</row>
    <row r="39" spans="1:48" ht="14.5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</sheetData>
  <conditionalFormatting sqref="A1:Z1 A2:A3 A21:A36">
    <cfRule type="cellIs" dxfId="2008" priority="3" operator="equal">
      <formula>"(blank)"</formula>
    </cfRule>
  </conditionalFormatting>
  <conditionalFormatting sqref="AS3 A62:A65">
    <cfRule type="cellIs" dxfId="2007" priority="2" operator="equal">
      <formula>"(blank)"</formula>
    </cfRule>
  </conditionalFormatting>
  <conditionalFormatting sqref="B2">
    <cfRule type="cellIs" dxfId="2006" priority="1" operator="equal">
      <formula>"(blank)"</formula>
    </cfRule>
  </conditionalFormatting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zoomScale="85" zoomScaleNormal="85" workbookViewId="0">
      <selection activeCell="E1" sqref="E1"/>
    </sheetView>
  </sheetViews>
  <sheetFormatPr defaultColWidth="9.1796875" defaultRowHeight="12.5" x14ac:dyDescent="0.35"/>
  <cols>
    <col min="1" max="1" width="30.6328125" style="13" customWidth="1"/>
    <col min="2" max="2" width="34.453125" style="13" customWidth="1"/>
    <col min="3" max="3" width="3.1796875" style="13" customWidth="1"/>
    <col min="4" max="4" width="30.6328125" style="13" customWidth="1"/>
    <col min="5" max="5" width="33.1796875" style="13" customWidth="1"/>
    <col min="6" max="16384" width="9.1796875" style="13"/>
  </cols>
  <sheetData>
    <row r="1" spans="1:5" x14ac:dyDescent="0.35">
      <c r="A1" s="98" t="s">
        <v>48</v>
      </c>
      <c r="B1" s="98" t="s">
        <v>2060</v>
      </c>
      <c r="D1" s="98" t="s">
        <v>48</v>
      </c>
      <c r="E1" s="98" t="s">
        <v>2061</v>
      </c>
    </row>
    <row r="2" spans="1:5" x14ac:dyDescent="0.35">
      <c r="A2" s="141" t="s">
        <v>74</v>
      </c>
      <c r="B2" s="139"/>
      <c r="D2" s="141" t="s">
        <v>77</v>
      </c>
      <c r="E2" s="139"/>
    </row>
    <row r="3" spans="1:5" x14ac:dyDescent="0.35">
      <c r="A3" s="98" t="s">
        <v>246</v>
      </c>
      <c r="B3" s="139">
        <v>3</v>
      </c>
      <c r="D3" s="98" t="s">
        <v>279</v>
      </c>
      <c r="E3" s="139">
        <v>8</v>
      </c>
    </row>
    <row r="4" spans="1:5" x14ac:dyDescent="0.35">
      <c r="A4" s="98" t="s">
        <v>51</v>
      </c>
      <c r="B4" s="139">
        <v>10</v>
      </c>
      <c r="D4" s="98" t="s">
        <v>1588</v>
      </c>
      <c r="E4" s="139">
        <v>6</v>
      </c>
    </row>
    <row r="5" spans="1:5" x14ac:dyDescent="0.35">
      <c r="A5" s="141" t="s">
        <v>77</v>
      </c>
      <c r="B5" s="139"/>
      <c r="D5" s="98" t="s">
        <v>39</v>
      </c>
      <c r="E5" s="139">
        <v>7</v>
      </c>
    </row>
    <row r="6" spans="1:5" x14ac:dyDescent="0.35">
      <c r="A6" s="98" t="s">
        <v>57</v>
      </c>
      <c r="B6" s="139">
        <v>1</v>
      </c>
      <c r="D6" s="98" t="s">
        <v>242</v>
      </c>
      <c r="E6" s="139">
        <v>1</v>
      </c>
    </row>
    <row r="7" spans="1:5" x14ac:dyDescent="0.35">
      <c r="A7" s="98" t="s">
        <v>279</v>
      </c>
      <c r="B7" s="139">
        <v>2</v>
      </c>
      <c r="D7" s="141" t="s">
        <v>74</v>
      </c>
      <c r="E7" s="139"/>
    </row>
    <row r="8" spans="1:5" x14ac:dyDescent="0.35">
      <c r="A8" s="98" t="s">
        <v>238</v>
      </c>
      <c r="B8" s="139">
        <v>1</v>
      </c>
      <c r="D8" s="98" t="s">
        <v>295</v>
      </c>
      <c r="E8" s="139">
        <v>23</v>
      </c>
    </row>
    <row r="9" spans="1:5" x14ac:dyDescent="0.35">
      <c r="A9" s="98" t="s">
        <v>52</v>
      </c>
      <c r="B9" s="139">
        <v>1</v>
      </c>
      <c r="D9" s="98" t="s">
        <v>246</v>
      </c>
      <c r="E9" s="139">
        <v>17</v>
      </c>
    </row>
    <row r="10" spans="1:5" x14ac:dyDescent="0.35">
      <c r="A10" s="141" t="s">
        <v>78</v>
      </c>
      <c r="B10" s="139"/>
      <c r="D10" s="98" t="s">
        <v>229</v>
      </c>
      <c r="E10" s="139">
        <v>22</v>
      </c>
    </row>
    <row r="11" spans="1:5" x14ac:dyDescent="0.35">
      <c r="A11" s="98" t="s">
        <v>328</v>
      </c>
      <c r="B11" s="139">
        <v>1</v>
      </c>
      <c r="D11" s="141" t="s">
        <v>73</v>
      </c>
      <c r="E11" s="139"/>
    </row>
    <row r="12" spans="1:5" x14ac:dyDescent="0.35">
      <c r="A12" s="98" t="s">
        <v>1866</v>
      </c>
      <c r="B12" s="139">
        <v>1</v>
      </c>
      <c r="D12" s="98" t="s">
        <v>310</v>
      </c>
      <c r="E12" s="139">
        <v>5</v>
      </c>
    </row>
    <row r="13" spans="1:5" x14ac:dyDescent="0.35">
      <c r="A13" s="141" t="s">
        <v>73</v>
      </c>
      <c r="B13" s="139"/>
      <c r="D13" s="141" t="s">
        <v>78</v>
      </c>
      <c r="E13" s="139"/>
    </row>
    <row r="14" spans="1:5" x14ac:dyDescent="0.35">
      <c r="A14" s="98" t="s">
        <v>310</v>
      </c>
      <c r="B14" s="139">
        <v>1</v>
      </c>
      <c r="D14" s="98" t="s">
        <v>248</v>
      </c>
      <c r="E14" s="139">
        <v>1</v>
      </c>
    </row>
    <row r="15" spans="1:5" x14ac:dyDescent="0.35">
      <c r="A15" s="141" t="s">
        <v>239</v>
      </c>
      <c r="B15" s="139"/>
      <c r="D15" s="141" t="s">
        <v>239</v>
      </c>
      <c r="E15" s="139"/>
    </row>
    <row r="16" spans="1:5" x14ac:dyDescent="0.35">
      <c r="A16" s="98" t="s">
        <v>1057</v>
      </c>
      <c r="B16" s="139">
        <v>1</v>
      </c>
      <c r="D16" s="98" t="s">
        <v>1057</v>
      </c>
      <c r="E16" s="139">
        <v>2</v>
      </c>
    </row>
    <row r="17" spans="1:5" x14ac:dyDescent="0.35">
      <c r="A17" s="98" t="s">
        <v>325</v>
      </c>
      <c r="B17" s="139">
        <v>4</v>
      </c>
      <c r="D17" s="98" t="s">
        <v>1324</v>
      </c>
      <c r="E17" s="139">
        <v>3</v>
      </c>
    </row>
    <row r="18" spans="1:5" x14ac:dyDescent="0.35">
      <c r="A18" s="98" t="s">
        <v>1468</v>
      </c>
      <c r="B18" s="139">
        <v>3</v>
      </c>
      <c r="D18" s="98" t="s">
        <v>709</v>
      </c>
      <c r="E18" s="139">
        <v>3</v>
      </c>
    </row>
    <row r="19" spans="1:5" x14ac:dyDescent="0.35">
      <c r="A19" s="98" t="s">
        <v>2</v>
      </c>
      <c r="B19" s="139">
        <v>29</v>
      </c>
      <c r="D19" s="98" t="s">
        <v>2</v>
      </c>
      <c r="E19" s="139">
        <v>98</v>
      </c>
    </row>
    <row r="20" spans="1:5" ht="14.5" x14ac:dyDescent="0.35">
      <c r="A20"/>
      <c r="B20"/>
      <c r="D20"/>
      <c r="E20"/>
    </row>
    <row r="21" spans="1:5" ht="14.5" x14ac:dyDescent="0.35">
      <c r="A21"/>
      <c r="B21"/>
      <c r="D21"/>
      <c r="E21"/>
    </row>
    <row r="22" spans="1:5" ht="14.5" x14ac:dyDescent="0.35">
      <c r="A22"/>
      <c r="B22"/>
      <c r="D22"/>
      <c r="E22"/>
    </row>
    <row r="23" spans="1:5" ht="14.5" x14ac:dyDescent="0.35">
      <c r="A23"/>
      <c r="B23"/>
      <c r="D23"/>
      <c r="E23"/>
    </row>
    <row r="24" spans="1:5" ht="14.5" x14ac:dyDescent="0.35">
      <c r="A24"/>
      <c r="B24"/>
      <c r="D24"/>
      <c r="E24"/>
    </row>
    <row r="25" spans="1:5" ht="14.5" x14ac:dyDescent="0.35">
      <c r="A25"/>
      <c r="B25"/>
      <c r="D25"/>
      <c r="E25"/>
    </row>
    <row r="26" spans="1:5" ht="14.5" x14ac:dyDescent="0.35">
      <c r="A26"/>
      <c r="B26"/>
      <c r="D26"/>
      <c r="E26"/>
    </row>
    <row r="27" spans="1:5" ht="14.5" x14ac:dyDescent="0.35">
      <c r="A27" s="14"/>
      <c r="B27" s="14"/>
      <c r="D27"/>
      <c r="E27"/>
    </row>
    <row r="28" spans="1:5" ht="14.5" x14ac:dyDescent="0.35">
      <c r="D28"/>
      <c r="E28"/>
    </row>
    <row r="29" spans="1:5" ht="14.5" x14ac:dyDescent="0.35">
      <c r="B29" s="13" t="s">
        <v>181</v>
      </c>
      <c r="D29"/>
      <c r="E29"/>
    </row>
    <row r="30" spans="1:5" ht="14.5" x14ac:dyDescent="0.35">
      <c r="D30"/>
      <c r="E30"/>
    </row>
    <row r="31" spans="1:5" ht="14.5" x14ac:dyDescent="0.35">
      <c r="D31"/>
      <c r="E31"/>
    </row>
    <row r="32" spans="1:5" ht="14.5" x14ac:dyDescent="0.35">
      <c r="D32"/>
      <c r="E32"/>
    </row>
    <row r="33" spans="4:5" ht="14.5" x14ac:dyDescent="0.35">
      <c r="D33"/>
      <c r="E33"/>
    </row>
    <row r="34" spans="4:5" ht="14.5" x14ac:dyDescent="0.35">
      <c r="D34"/>
      <c r="E34"/>
    </row>
    <row r="35" spans="4:5" ht="14.5" x14ac:dyDescent="0.35">
      <c r="D35"/>
      <c r="E35"/>
    </row>
    <row r="36" spans="4:5" ht="14.5" x14ac:dyDescent="0.35">
      <c r="D36"/>
      <c r="E36"/>
    </row>
    <row r="37" spans="4:5" ht="14.5" x14ac:dyDescent="0.35">
      <c r="D37"/>
      <c r="E37"/>
    </row>
    <row r="38" spans="4:5" ht="14.5" x14ac:dyDescent="0.35">
      <c r="D38"/>
      <c r="E38"/>
    </row>
    <row r="39" spans="4:5" ht="14.5" x14ac:dyDescent="0.35">
      <c r="D39"/>
      <c r="E39"/>
    </row>
    <row r="40" spans="4:5" ht="14.5" x14ac:dyDescent="0.35">
      <c r="D40"/>
      <c r="E40"/>
    </row>
    <row r="41" spans="4:5" ht="14.5" x14ac:dyDescent="0.35">
      <c r="D41"/>
      <c r="E41"/>
    </row>
    <row r="42" spans="4:5" ht="14.5" x14ac:dyDescent="0.35">
      <c r="D42"/>
      <c r="E42"/>
    </row>
    <row r="43" spans="4:5" ht="14.5" x14ac:dyDescent="0.35">
      <c r="D43"/>
      <c r="E43"/>
    </row>
    <row r="44" spans="4:5" ht="14.5" x14ac:dyDescent="0.35">
      <c r="D44"/>
      <c r="E44"/>
    </row>
    <row r="45" spans="4:5" ht="14.5" x14ac:dyDescent="0.35">
      <c r="D45"/>
      <c r="E45"/>
    </row>
    <row r="46" spans="4:5" ht="14.5" x14ac:dyDescent="0.35">
      <c r="D46"/>
      <c r="E46"/>
    </row>
    <row r="47" spans="4:5" ht="14.5" x14ac:dyDescent="0.35">
      <c r="D47"/>
      <c r="E47"/>
    </row>
    <row r="48" spans="4:5" ht="14.5" x14ac:dyDescent="0.35">
      <c r="D48"/>
      <c r="E48"/>
    </row>
    <row r="49" spans="4:5" ht="14.5" x14ac:dyDescent="0.35">
      <c r="D49"/>
      <c r="E49"/>
    </row>
    <row r="50" spans="4:5" ht="14.5" x14ac:dyDescent="0.35">
      <c r="D50"/>
      <c r="E50"/>
    </row>
    <row r="51" spans="4:5" ht="14.5" x14ac:dyDescent="0.35">
      <c r="D51"/>
      <c r="E51"/>
    </row>
    <row r="52" spans="4:5" ht="14.5" x14ac:dyDescent="0.35">
      <c r="D52"/>
      <c r="E52"/>
    </row>
    <row r="53" spans="4:5" ht="14.5" x14ac:dyDescent="0.35">
      <c r="D53"/>
      <c r="E53"/>
    </row>
    <row r="54" spans="4:5" ht="14.5" x14ac:dyDescent="0.35">
      <c r="D54"/>
      <c r="E54"/>
    </row>
    <row r="55" spans="4:5" ht="14.5" x14ac:dyDescent="0.35">
      <c r="D55"/>
      <c r="E55"/>
    </row>
    <row r="56" spans="4:5" ht="14.5" x14ac:dyDescent="0.35">
      <c r="D56"/>
      <c r="E56"/>
    </row>
    <row r="57" spans="4:5" ht="14.5" x14ac:dyDescent="0.35">
      <c r="D57"/>
      <c r="E57"/>
    </row>
    <row r="58" spans="4:5" ht="14.5" x14ac:dyDescent="0.35">
      <c r="D58"/>
      <c r="E58"/>
    </row>
    <row r="59" spans="4:5" ht="14.5" x14ac:dyDescent="0.35">
      <c r="D59"/>
      <c r="E59"/>
    </row>
    <row r="60" spans="4:5" ht="14.5" x14ac:dyDescent="0.35">
      <c r="D60"/>
      <c r="E60"/>
    </row>
    <row r="61" spans="4:5" ht="14.5" x14ac:dyDescent="0.35">
      <c r="D61"/>
      <c r="E61"/>
    </row>
    <row r="62" spans="4:5" x14ac:dyDescent="0.25">
      <c r="D62" s="14"/>
      <c r="E62" s="14"/>
    </row>
    <row r="63" spans="4:5" x14ac:dyDescent="0.25">
      <c r="D63" s="14"/>
      <c r="E63" s="14"/>
    </row>
    <row r="64" spans="4:5" x14ac:dyDescent="0.25">
      <c r="D64" s="14"/>
      <c r="E64" s="14"/>
    </row>
    <row r="65" spans="4:5" x14ac:dyDescent="0.25">
      <c r="D65" s="14"/>
      <c r="E65" s="14"/>
    </row>
    <row r="66" spans="4:5" x14ac:dyDescent="0.25">
      <c r="D66" s="14"/>
      <c r="E66" s="14"/>
    </row>
    <row r="67" spans="4:5" x14ac:dyDescent="0.25">
      <c r="D67" s="14"/>
      <c r="E67" s="14"/>
    </row>
    <row r="68" spans="4:5" x14ac:dyDescent="0.25">
      <c r="D68" s="14"/>
      <c r="E68" s="14"/>
    </row>
    <row r="69" spans="4:5" x14ac:dyDescent="0.25">
      <c r="D69" s="14"/>
      <c r="E69" s="14"/>
    </row>
    <row r="70" spans="4:5" x14ac:dyDescent="0.25">
      <c r="D70" s="14"/>
      <c r="E70" s="14"/>
    </row>
    <row r="71" spans="4:5" x14ac:dyDescent="0.25">
      <c r="D71" s="14"/>
      <c r="E71" s="14"/>
    </row>
    <row r="72" spans="4:5" x14ac:dyDescent="0.25">
      <c r="D72" s="14"/>
      <c r="E72" s="14"/>
    </row>
    <row r="73" spans="4:5" x14ac:dyDescent="0.25">
      <c r="D73" s="14"/>
      <c r="E73" s="14"/>
    </row>
    <row r="74" spans="4:5" x14ac:dyDescent="0.25">
      <c r="D74" s="14"/>
      <c r="E74" s="14"/>
    </row>
    <row r="75" spans="4:5" x14ac:dyDescent="0.25">
      <c r="D75" s="14"/>
      <c r="E75" s="14"/>
    </row>
    <row r="76" spans="4:5" x14ac:dyDescent="0.25">
      <c r="D76" s="14"/>
      <c r="E76" s="14"/>
    </row>
    <row r="77" spans="4:5" x14ac:dyDescent="0.25">
      <c r="D77" s="14"/>
      <c r="E77" s="14"/>
    </row>
    <row r="78" spans="4:5" x14ac:dyDescent="0.25">
      <c r="D78" s="14"/>
      <c r="E78" s="14"/>
    </row>
    <row r="79" spans="4:5" x14ac:dyDescent="0.25">
      <c r="D79" s="14"/>
      <c r="E79" s="14"/>
    </row>
    <row r="80" spans="4:5" x14ac:dyDescent="0.25">
      <c r="D80" s="14"/>
      <c r="E80" s="14"/>
    </row>
    <row r="81" spans="4:5" x14ac:dyDescent="0.25">
      <c r="D81" s="14"/>
      <c r="E81" s="14"/>
    </row>
    <row r="82" spans="4:5" x14ac:dyDescent="0.25">
      <c r="D82" s="14"/>
      <c r="E82" s="14"/>
    </row>
    <row r="83" spans="4:5" x14ac:dyDescent="0.25">
      <c r="D83" s="14"/>
      <c r="E83" s="14"/>
    </row>
    <row r="84" spans="4:5" x14ac:dyDescent="0.25">
      <c r="D84" s="14"/>
      <c r="E84" s="14"/>
    </row>
    <row r="85" spans="4:5" x14ac:dyDescent="0.25">
      <c r="D85" s="14"/>
      <c r="E85" s="14"/>
    </row>
    <row r="86" spans="4:5" x14ac:dyDescent="0.25">
      <c r="D86" s="14"/>
      <c r="E86" s="14"/>
    </row>
    <row r="87" spans="4:5" x14ac:dyDescent="0.25">
      <c r="D87" s="14"/>
      <c r="E87" s="14"/>
    </row>
    <row r="88" spans="4:5" x14ac:dyDescent="0.25">
      <c r="D88" s="14"/>
      <c r="E88" s="14"/>
    </row>
    <row r="89" spans="4:5" x14ac:dyDescent="0.25">
      <c r="D89" s="14"/>
      <c r="E89" s="14"/>
    </row>
    <row r="90" spans="4:5" x14ac:dyDescent="0.25">
      <c r="D90" s="14"/>
      <c r="E90" s="14"/>
    </row>
    <row r="91" spans="4:5" x14ac:dyDescent="0.25">
      <c r="D91" s="14"/>
      <c r="E91" s="14"/>
    </row>
    <row r="92" spans="4:5" x14ac:dyDescent="0.25">
      <c r="D92" s="14"/>
      <c r="E92" s="14"/>
    </row>
    <row r="93" spans="4:5" x14ac:dyDescent="0.25">
      <c r="D93" s="14"/>
      <c r="E93" s="14"/>
    </row>
    <row r="94" spans="4:5" x14ac:dyDescent="0.25">
      <c r="D94" s="14"/>
      <c r="E94" s="14"/>
    </row>
    <row r="95" spans="4:5" x14ac:dyDescent="0.25">
      <c r="D95" s="14"/>
      <c r="E95" s="14"/>
    </row>
    <row r="96" spans="4:5" x14ac:dyDescent="0.25">
      <c r="D96" s="14"/>
      <c r="E96" s="14"/>
    </row>
    <row r="97" spans="4:5" x14ac:dyDescent="0.25">
      <c r="D97" s="14"/>
      <c r="E97" s="14"/>
    </row>
    <row r="98" spans="4:5" x14ac:dyDescent="0.25">
      <c r="D98" s="14"/>
      <c r="E98" s="14"/>
    </row>
    <row r="99" spans="4:5" x14ac:dyDescent="0.25">
      <c r="D99" s="14"/>
      <c r="E99" s="14"/>
    </row>
    <row r="100" spans="4:5" x14ac:dyDescent="0.25">
      <c r="D100" s="14"/>
      <c r="E100" s="14"/>
    </row>
    <row r="101" spans="4:5" x14ac:dyDescent="0.25">
      <c r="D101" s="14"/>
      <c r="E101" s="14"/>
    </row>
  </sheetData>
  <conditionalFormatting sqref="C2:D21 A1:XFD1 A2:A21">
    <cfRule type="cellIs" dxfId="1149" priority="1" operator="equal">
      <formula>"(blank)"</formula>
    </cfRule>
  </conditionalFormatting>
  <pageMargins left="0.7" right="0.7" top="0.75" bottom="0.75" header="0.3" footer="0.3"/>
  <pageSetup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8"/>
  <sheetViews>
    <sheetView showGridLines="0" topLeftCell="A20" zoomScale="152" zoomScaleNormal="152" workbookViewId="0">
      <selection sqref="A1:A1048576"/>
    </sheetView>
  </sheetViews>
  <sheetFormatPr defaultColWidth="9.1796875" defaultRowHeight="10.5" x14ac:dyDescent="0.25"/>
  <cols>
    <col min="1" max="1" width="26.81640625" style="8" bestFit="1" customWidth="1"/>
    <col min="2" max="2" width="36.1796875" style="8" bestFit="1" customWidth="1"/>
    <col min="3" max="3" width="14.1796875" style="11" bestFit="1" customWidth="1"/>
    <col min="4" max="4" width="24.81640625" style="11" hidden="1" customWidth="1"/>
    <col min="5" max="5" width="10.81640625" style="8" bestFit="1" customWidth="1"/>
    <col min="6" max="16384" width="9.1796875" style="8"/>
  </cols>
  <sheetData>
    <row r="1" spans="1:5" s="3" customFormat="1" x14ac:dyDescent="0.25">
      <c r="A1" s="1" t="s">
        <v>85</v>
      </c>
      <c r="B1" s="1" t="s">
        <v>82</v>
      </c>
      <c r="C1" s="1" t="s">
        <v>55</v>
      </c>
      <c r="D1" s="1" t="s">
        <v>83</v>
      </c>
      <c r="E1" s="2" t="s">
        <v>135</v>
      </c>
    </row>
    <row r="2" spans="1:5" x14ac:dyDescent="0.25">
      <c r="A2" s="4" t="s">
        <v>60</v>
      </c>
      <c r="B2" s="5" t="s">
        <v>61</v>
      </c>
      <c r="C2" s="5" t="s">
        <v>77</v>
      </c>
      <c r="D2" s="6" t="s">
        <v>84</v>
      </c>
      <c r="E2" s="7" t="s">
        <v>136</v>
      </c>
    </row>
    <row r="3" spans="1:5" x14ac:dyDescent="0.25">
      <c r="A3" s="5" t="s">
        <v>88</v>
      </c>
      <c r="B3" s="5" t="s">
        <v>90</v>
      </c>
      <c r="C3" s="5" t="s">
        <v>73</v>
      </c>
      <c r="D3" s="6" t="s">
        <v>173</v>
      </c>
      <c r="E3" s="9" t="s">
        <v>136</v>
      </c>
    </row>
    <row r="4" spans="1:5" x14ac:dyDescent="0.25">
      <c r="A4" s="5" t="s">
        <v>67</v>
      </c>
      <c r="B4" s="5" t="s">
        <v>91</v>
      </c>
      <c r="C4" s="5" t="s">
        <v>78</v>
      </c>
      <c r="D4" s="6" t="s">
        <v>173</v>
      </c>
      <c r="E4" s="7" t="s">
        <v>136</v>
      </c>
    </row>
    <row r="5" spans="1:5" x14ac:dyDescent="0.25">
      <c r="A5" s="4" t="s">
        <v>53</v>
      </c>
      <c r="B5" s="5" t="s">
        <v>62</v>
      </c>
      <c r="C5" s="5" t="s">
        <v>77</v>
      </c>
      <c r="D5" s="6" t="s">
        <v>84</v>
      </c>
      <c r="E5" s="7" t="s">
        <v>136</v>
      </c>
    </row>
    <row r="6" spans="1:5" x14ac:dyDescent="0.25">
      <c r="A6" s="5" t="s">
        <v>49</v>
      </c>
      <c r="B6" s="5" t="s">
        <v>97</v>
      </c>
      <c r="C6" s="5" t="s">
        <v>73</v>
      </c>
      <c r="D6" s="6" t="s">
        <v>95</v>
      </c>
      <c r="E6" s="7" t="s">
        <v>136</v>
      </c>
    </row>
    <row r="7" spans="1:5" x14ac:dyDescent="0.25">
      <c r="A7" s="9" t="s">
        <v>46</v>
      </c>
      <c r="B7" s="5" t="s">
        <v>93</v>
      </c>
      <c r="C7" s="5" t="s">
        <v>78</v>
      </c>
      <c r="D7" s="6" t="s">
        <v>173</v>
      </c>
      <c r="E7" s="7" t="s">
        <v>136</v>
      </c>
    </row>
    <row r="8" spans="1:5" x14ac:dyDescent="0.25">
      <c r="A8" s="4" t="s">
        <v>38</v>
      </c>
      <c r="B8" s="5" t="s">
        <v>86</v>
      </c>
      <c r="C8" s="5" t="s">
        <v>77</v>
      </c>
      <c r="D8" s="6" t="s">
        <v>84</v>
      </c>
      <c r="E8" s="7" t="s">
        <v>136</v>
      </c>
    </row>
    <row r="9" spans="1:5" ht="14.5" x14ac:dyDescent="0.25">
      <c r="A9" s="5" t="s">
        <v>44</v>
      </c>
      <c r="B9" s="75" t="s">
        <v>94</v>
      </c>
      <c r="C9" s="5" t="s">
        <v>73</v>
      </c>
      <c r="D9" s="6" t="s">
        <v>95</v>
      </c>
      <c r="E9" s="7" t="s">
        <v>136</v>
      </c>
    </row>
    <row r="10" spans="1:5" x14ac:dyDescent="0.25">
      <c r="A10" s="5" t="s">
        <v>70</v>
      </c>
      <c r="B10" s="5" t="s">
        <v>95</v>
      </c>
      <c r="C10" s="5" t="s">
        <v>73</v>
      </c>
      <c r="D10" s="6" t="s">
        <v>173</v>
      </c>
      <c r="E10" s="7" t="s">
        <v>136</v>
      </c>
    </row>
    <row r="11" spans="1:5" x14ac:dyDescent="0.25">
      <c r="A11" s="4" t="s">
        <v>57</v>
      </c>
      <c r="B11" s="5" t="s">
        <v>80</v>
      </c>
      <c r="C11" s="5" t="s">
        <v>77</v>
      </c>
      <c r="D11" s="6" t="s">
        <v>84</v>
      </c>
      <c r="E11" s="7" t="s">
        <v>136</v>
      </c>
    </row>
    <row r="12" spans="1:5" x14ac:dyDescent="0.25">
      <c r="A12" s="5" t="s">
        <v>76</v>
      </c>
      <c r="B12" s="5" t="s">
        <v>96</v>
      </c>
      <c r="C12" s="5" t="s">
        <v>74</v>
      </c>
      <c r="D12" s="6" t="s">
        <v>95</v>
      </c>
      <c r="E12" s="9" t="s">
        <v>136</v>
      </c>
    </row>
    <row r="13" spans="1:5" x14ac:dyDescent="0.25">
      <c r="A13" s="4" t="s">
        <v>37</v>
      </c>
      <c r="B13" s="5" t="s">
        <v>64</v>
      </c>
      <c r="C13" s="5" t="s">
        <v>73</v>
      </c>
      <c r="D13" s="6" t="s">
        <v>173</v>
      </c>
      <c r="E13" s="7" t="s">
        <v>136</v>
      </c>
    </row>
    <row r="14" spans="1:5" x14ac:dyDescent="0.25">
      <c r="A14" s="4" t="s">
        <v>54</v>
      </c>
      <c r="B14" s="5" t="s">
        <v>65</v>
      </c>
      <c r="C14" s="5" t="s">
        <v>77</v>
      </c>
      <c r="D14" s="6" t="s">
        <v>84</v>
      </c>
      <c r="E14" s="7" t="s">
        <v>136</v>
      </c>
    </row>
    <row r="15" spans="1:5" x14ac:dyDescent="0.25">
      <c r="A15" s="4" t="s">
        <v>39</v>
      </c>
      <c r="B15" s="5" t="s">
        <v>87</v>
      </c>
      <c r="C15" s="5" t="s">
        <v>77</v>
      </c>
      <c r="D15" s="6" t="s">
        <v>84</v>
      </c>
      <c r="E15" s="7" t="s">
        <v>136</v>
      </c>
    </row>
    <row r="16" spans="1:5" x14ac:dyDescent="0.25">
      <c r="A16" s="5" t="s">
        <v>40</v>
      </c>
      <c r="B16" s="5" t="s">
        <v>98</v>
      </c>
      <c r="C16" s="5" t="s">
        <v>73</v>
      </c>
      <c r="D16" s="6" t="s">
        <v>95</v>
      </c>
      <c r="E16" s="7" t="s">
        <v>136</v>
      </c>
    </row>
    <row r="17" spans="1:5" hidden="1" x14ac:dyDescent="0.25">
      <c r="A17" s="4" t="s">
        <v>52</v>
      </c>
      <c r="B17" s="5" t="s">
        <v>59</v>
      </c>
      <c r="C17" s="5" t="s">
        <v>77</v>
      </c>
      <c r="D17" s="6" t="s">
        <v>84</v>
      </c>
      <c r="E17" s="7" t="s">
        <v>133</v>
      </c>
    </row>
    <row r="18" spans="1:5" x14ac:dyDescent="0.25">
      <c r="A18" s="4" t="s">
        <v>47</v>
      </c>
      <c r="B18" s="5" t="s">
        <v>58</v>
      </c>
      <c r="C18" s="5" t="s">
        <v>77</v>
      </c>
      <c r="D18" s="6" t="s">
        <v>84</v>
      </c>
      <c r="E18" s="7" t="s">
        <v>136</v>
      </c>
    </row>
    <row r="19" spans="1:5" x14ac:dyDescent="0.25">
      <c r="A19" s="4" t="s">
        <v>56</v>
      </c>
      <c r="B19" s="5" t="s">
        <v>81</v>
      </c>
      <c r="C19" s="5" t="s">
        <v>77</v>
      </c>
      <c r="D19" s="6" t="s">
        <v>84</v>
      </c>
      <c r="E19" s="7" t="s">
        <v>136</v>
      </c>
    </row>
    <row r="20" spans="1:5" x14ac:dyDescent="0.25">
      <c r="A20" s="5" t="s">
        <v>41</v>
      </c>
      <c r="B20" s="5" t="s">
        <v>99</v>
      </c>
      <c r="C20" s="5" t="s">
        <v>73</v>
      </c>
      <c r="D20" s="6" t="s">
        <v>173</v>
      </c>
      <c r="E20" s="7" t="s">
        <v>136</v>
      </c>
    </row>
    <row r="21" spans="1:5" x14ac:dyDescent="0.25">
      <c r="A21" s="5" t="s">
        <v>42</v>
      </c>
      <c r="B21" s="5" t="s">
        <v>100</v>
      </c>
      <c r="C21" s="5" t="s">
        <v>73</v>
      </c>
      <c r="D21" s="6" t="s">
        <v>95</v>
      </c>
      <c r="E21" s="7" t="s">
        <v>136</v>
      </c>
    </row>
    <row r="22" spans="1:5" x14ac:dyDescent="0.25">
      <c r="A22" s="4" t="s">
        <v>45</v>
      </c>
      <c r="B22" s="5" t="s">
        <v>66</v>
      </c>
      <c r="C22" s="5" t="s">
        <v>73</v>
      </c>
      <c r="D22" s="6" t="s">
        <v>95</v>
      </c>
      <c r="E22" s="7" t="s">
        <v>136</v>
      </c>
    </row>
    <row r="23" spans="1:5" x14ac:dyDescent="0.25">
      <c r="A23" s="9" t="s">
        <v>68</v>
      </c>
      <c r="B23" s="5" t="s">
        <v>105</v>
      </c>
      <c r="C23" s="5" t="s">
        <v>71</v>
      </c>
      <c r="D23" s="6" t="s">
        <v>106</v>
      </c>
      <c r="E23" s="9" t="s">
        <v>136</v>
      </c>
    </row>
    <row r="24" spans="1:5" x14ac:dyDescent="0.25">
      <c r="A24" s="5" t="s">
        <v>43</v>
      </c>
      <c r="B24" s="5" t="s">
        <v>101</v>
      </c>
      <c r="C24" s="5" t="s">
        <v>74</v>
      </c>
      <c r="D24" s="6" t="s">
        <v>95</v>
      </c>
      <c r="E24" s="7" t="s">
        <v>136</v>
      </c>
    </row>
    <row r="25" spans="1:5" x14ac:dyDescent="0.25">
      <c r="A25" s="5" t="s">
        <v>51</v>
      </c>
      <c r="B25" s="5" t="s">
        <v>102</v>
      </c>
      <c r="C25" s="5" t="s">
        <v>74</v>
      </c>
      <c r="D25" s="6" t="s">
        <v>95</v>
      </c>
      <c r="E25" s="7" t="s">
        <v>136</v>
      </c>
    </row>
    <row r="26" spans="1:5" x14ac:dyDescent="0.25">
      <c r="A26" s="5" t="s">
        <v>69</v>
      </c>
      <c r="B26" s="5" t="s">
        <v>103</v>
      </c>
      <c r="C26" s="5" t="s">
        <v>75</v>
      </c>
      <c r="D26" s="6" t="s">
        <v>95</v>
      </c>
      <c r="E26" s="9" t="s">
        <v>136</v>
      </c>
    </row>
    <row r="27" spans="1:5" x14ac:dyDescent="0.25">
      <c r="A27" s="4" t="s">
        <v>50</v>
      </c>
      <c r="B27" s="5" t="s">
        <v>63</v>
      </c>
      <c r="C27" s="5" t="s">
        <v>77</v>
      </c>
      <c r="D27" s="6" t="s">
        <v>84</v>
      </c>
      <c r="E27" s="7" t="s">
        <v>136</v>
      </c>
    </row>
    <row r="28" spans="1:5" x14ac:dyDescent="0.25">
      <c r="A28" s="5" t="s">
        <v>89</v>
      </c>
      <c r="B28" s="5" t="s">
        <v>92</v>
      </c>
      <c r="C28" s="5" t="s">
        <v>71</v>
      </c>
      <c r="D28" s="6" t="s">
        <v>178</v>
      </c>
      <c r="E28" s="9" t="s">
        <v>136</v>
      </c>
    </row>
    <row r="29" spans="1:5" x14ac:dyDescent="0.25">
      <c r="A29" s="7" t="s">
        <v>108</v>
      </c>
      <c r="B29" s="5" t="s">
        <v>107</v>
      </c>
      <c r="C29" s="4" t="s">
        <v>77</v>
      </c>
      <c r="D29" s="6" t="s">
        <v>84</v>
      </c>
      <c r="E29" s="7" t="s">
        <v>136</v>
      </c>
    </row>
    <row r="30" spans="1:5" x14ac:dyDescent="0.25">
      <c r="A30" s="7" t="s">
        <v>112</v>
      </c>
      <c r="B30" s="5" t="s">
        <v>111</v>
      </c>
      <c r="C30" s="4" t="s">
        <v>77</v>
      </c>
      <c r="D30" s="6" t="s">
        <v>84</v>
      </c>
      <c r="E30" s="7" t="s">
        <v>136</v>
      </c>
    </row>
    <row r="31" spans="1:5" x14ac:dyDescent="0.25">
      <c r="A31" s="36" t="s">
        <v>109</v>
      </c>
      <c r="B31" s="5" t="s">
        <v>110</v>
      </c>
      <c r="C31" s="35" t="s">
        <v>113</v>
      </c>
      <c r="D31" s="6" t="s">
        <v>114</v>
      </c>
      <c r="E31" s="36" t="s">
        <v>136</v>
      </c>
    </row>
    <row r="32" spans="1:5" x14ac:dyDescent="0.25">
      <c r="A32" s="5" t="s">
        <v>176</v>
      </c>
      <c r="B32" s="5" t="s">
        <v>177</v>
      </c>
      <c r="C32" s="5" t="s">
        <v>72</v>
      </c>
      <c r="D32" s="6" t="s">
        <v>95</v>
      </c>
      <c r="E32" s="9" t="s">
        <v>136</v>
      </c>
    </row>
    <row r="33" spans="1:5" hidden="1" x14ac:dyDescent="0.25">
      <c r="A33" s="10" t="s">
        <v>153</v>
      </c>
      <c r="B33" s="5" t="s">
        <v>127</v>
      </c>
      <c r="C33" s="4" t="s">
        <v>74</v>
      </c>
      <c r="D33" s="6" t="s">
        <v>123</v>
      </c>
      <c r="E33" s="7" t="s">
        <v>133</v>
      </c>
    </row>
    <row r="34" spans="1:5" hidden="1" x14ac:dyDescent="0.25">
      <c r="A34" s="10" t="s">
        <v>116</v>
      </c>
      <c r="B34" s="5" t="s">
        <v>117</v>
      </c>
      <c r="C34" s="4" t="s">
        <v>74</v>
      </c>
      <c r="D34" s="6" t="s">
        <v>118</v>
      </c>
      <c r="E34" s="7" t="s">
        <v>120</v>
      </c>
    </row>
    <row r="35" spans="1:5" hidden="1" x14ac:dyDescent="0.25">
      <c r="A35" s="10" t="s">
        <v>121</v>
      </c>
      <c r="B35" s="5" t="s">
        <v>122</v>
      </c>
      <c r="C35" s="4" t="s">
        <v>74</v>
      </c>
      <c r="D35" s="6" t="s">
        <v>118</v>
      </c>
      <c r="E35" s="7" t="s">
        <v>138</v>
      </c>
    </row>
    <row r="36" spans="1:5" hidden="1" x14ac:dyDescent="0.25">
      <c r="A36" s="10" t="s">
        <v>124</v>
      </c>
      <c r="B36" s="5" t="s">
        <v>125</v>
      </c>
      <c r="C36" s="4" t="s">
        <v>74</v>
      </c>
      <c r="D36" s="6" t="s">
        <v>126</v>
      </c>
      <c r="E36" s="7" t="s">
        <v>137</v>
      </c>
    </row>
    <row r="37" spans="1:5" hidden="1" x14ac:dyDescent="0.25">
      <c r="A37" s="7" t="s">
        <v>128</v>
      </c>
      <c r="B37" s="5" t="s">
        <v>129</v>
      </c>
      <c r="C37" s="4" t="s">
        <v>74</v>
      </c>
      <c r="D37" s="6" t="s">
        <v>118</v>
      </c>
      <c r="E37" s="7" t="s">
        <v>139</v>
      </c>
    </row>
    <row r="38" spans="1:5" hidden="1" x14ac:dyDescent="0.25">
      <c r="A38" s="65" t="s">
        <v>131</v>
      </c>
      <c r="B38" s="66" t="s">
        <v>132</v>
      </c>
      <c r="C38" s="67" t="s">
        <v>77</v>
      </c>
      <c r="D38" s="68" t="s">
        <v>106</v>
      </c>
      <c r="E38" s="69" t="s">
        <v>140</v>
      </c>
    </row>
    <row r="39" spans="1:5" hidden="1" x14ac:dyDescent="0.25">
      <c r="A39" s="10" t="s">
        <v>143</v>
      </c>
      <c r="B39" s="5" t="s">
        <v>144</v>
      </c>
      <c r="C39" s="4" t="s">
        <v>74</v>
      </c>
      <c r="D39" s="6" t="s">
        <v>130</v>
      </c>
      <c r="E39" s="7" t="s">
        <v>137</v>
      </c>
    </row>
    <row r="40" spans="1:5" hidden="1" x14ac:dyDescent="0.25">
      <c r="A40" s="12" t="s">
        <v>146</v>
      </c>
      <c r="B40" s="5" t="s">
        <v>147</v>
      </c>
      <c r="C40" s="4" t="s">
        <v>74</v>
      </c>
      <c r="D40" s="6" t="s">
        <v>145</v>
      </c>
      <c r="E40" s="7" t="s">
        <v>148</v>
      </c>
    </row>
    <row r="41" spans="1:5" hidden="1" x14ac:dyDescent="0.25">
      <c r="A41" s="10" t="s">
        <v>149</v>
      </c>
      <c r="B41" s="5" t="s">
        <v>150</v>
      </c>
      <c r="C41" s="4" t="s">
        <v>78</v>
      </c>
      <c r="D41" s="6" t="s">
        <v>142</v>
      </c>
      <c r="E41" s="7" t="s">
        <v>137</v>
      </c>
    </row>
    <row r="42" spans="1:5" hidden="1" x14ac:dyDescent="0.25">
      <c r="A42" s="70" t="s">
        <v>151</v>
      </c>
      <c r="B42" s="66" t="s">
        <v>152</v>
      </c>
      <c r="C42" s="67" t="s">
        <v>78</v>
      </c>
      <c r="D42" s="68" t="s">
        <v>142</v>
      </c>
      <c r="E42" s="69" t="s">
        <v>133</v>
      </c>
    </row>
    <row r="43" spans="1:5" x14ac:dyDescent="0.25">
      <c r="A43" s="29" t="s">
        <v>156</v>
      </c>
      <c r="B43" s="5" t="s">
        <v>157</v>
      </c>
      <c r="C43" s="4" t="s">
        <v>77</v>
      </c>
      <c r="D43" s="6" t="s">
        <v>84</v>
      </c>
      <c r="E43" s="7" t="s">
        <v>136</v>
      </c>
    </row>
    <row r="44" spans="1:5" x14ac:dyDescent="0.25">
      <c r="A44" s="29" t="s">
        <v>154</v>
      </c>
      <c r="B44" s="5" t="s">
        <v>158</v>
      </c>
      <c r="C44" s="4" t="s">
        <v>77</v>
      </c>
      <c r="D44" s="6" t="s">
        <v>84</v>
      </c>
      <c r="E44" s="7" t="s">
        <v>136</v>
      </c>
    </row>
    <row r="45" spans="1:5" hidden="1" x14ac:dyDescent="0.25">
      <c r="A45" s="71" t="s">
        <v>159</v>
      </c>
      <c r="B45" s="66" t="s">
        <v>160</v>
      </c>
      <c r="C45" s="67" t="s">
        <v>78</v>
      </c>
      <c r="D45" s="68" t="s">
        <v>142</v>
      </c>
      <c r="E45" s="69" t="s">
        <v>120</v>
      </c>
    </row>
    <row r="46" spans="1:5" x14ac:dyDescent="0.25">
      <c r="A46" s="28" t="s">
        <v>161</v>
      </c>
      <c r="B46" s="5" t="s">
        <v>155</v>
      </c>
      <c r="C46" s="5" t="s">
        <v>78</v>
      </c>
      <c r="D46" s="6" t="s">
        <v>173</v>
      </c>
      <c r="E46" s="7" t="s">
        <v>136</v>
      </c>
    </row>
    <row r="47" spans="1:5" x14ac:dyDescent="0.25">
      <c r="A47" s="12" t="s">
        <v>162</v>
      </c>
      <c r="B47" s="5" t="s">
        <v>163</v>
      </c>
      <c r="C47" s="4" t="s">
        <v>77</v>
      </c>
      <c r="D47" s="6" t="s">
        <v>84</v>
      </c>
      <c r="E47" s="7" t="s">
        <v>136</v>
      </c>
    </row>
    <row r="48" spans="1:5" x14ac:dyDescent="0.25">
      <c r="A48" s="5" t="s">
        <v>166</v>
      </c>
      <c r="B48" s="5" t="s">
        <v>167</v>
      </c>
      <c r="C48" s="4" t="s">
        <v>78</v>
      </c>
      <c r="D48" s="6" t="s">
        <v>155</v>
      </c>
      <c r="E48" s="7" t="s">
        <v>136</v>
      </c>
    </row>
    <row r="49" spans="1:5" x14ac:dyDescent="0.25">
      <c r="A49" s="5" t="s">
        <v>164</v>
      </c>
      <c r="B49" s="5" t="s">
        <v>165</v>
      </c>
      <c r="C49" s="4" t="s">
        <v>78</v>
      </c>
      <c r="D49" s="6" t="s">
        <v>155</v>
      </c>
      <c r="E49" s="7" t="s">
        <v>136</v>
      </c>
    </row>
    <row r="50" spans="1:5" x14ac:dyDescent="0.25">
      <c r="A50" s="5" t="s">
        <v>169</v>
      </c>
      <c r="B50" s="5" t="s">
        <v>170</v>
      </c>
      <c r="C50" s="5" t="s">
        <v>78</v>
      </c>
      <c r="D50" s="6" t="s">
        <v>155</v>
      </c>
      <c r="E50" s="5" t="s">
        <v>136</v>
      </c>
    </row>
    <row r="51" spans="1:5" x14ac:dyDescent="0.25">
      <c r="A51" s="5" t="s">
        <v>171</v>
      </c>
      <c r="B51" s="5" t="s">
        <v>172</v>
      </c>
      <c r="C51" s="5" t="s">
        <v>78</v>
      </c>
      <c r="D51" s="6" t="s">
        <v>155</v>
      </c>
      <c r="E51" s="5" t="s">
        <v>136</v>
      </c>
    </row>
    <row r="52" spans="1:5" x14ac:dyDescent="0.25">
      <c r="A52" s="5" t="s">
        <v>174</v>
      </c>
      <c r="B52" s="5" t="s">
        <v>175</v>
      </c>
      <c r="C52" s="5" t="s">
        <v>73</v>
      </c>
      <c r="D52" s="5" t="s">
        <v>95</v>
      </c>
      <c r="E52" s="5" t="s">
        <v>136</v>
      </c>
    </row>
    <row r="53" spans="1:5" x14ac:dyDescent="0.25">
      <c r="A53" s="5" t="s">
        <v>179</v>
      </c>
      <c r="B53" s="5" t="s">
        <v>180</v>
      </c>
      <c r="C53" s="5" t="s">
        <v>77</v>
      </c>
      <c r="D53" s="5" t="s">
        <v>84</v>
      </c>
      <c r="E53" s="5" t="s">
        <v>136</v>
      </c>
    </row>
    <row r="54" spans="1:5" x14ac:dyDescent="0.25">
      <c r="A54" s="5" t="s">
        <v>183</v>
      </c>
      <c r="B54" s="5" t="s">
        <v>182</v>
      </c>
      <c r="C54" s="5" t="s">
        <v>77</v>
      </c>
      <c r="D54" s="5" t="s">
        <v>84</v>
      </c>
      <c r="E54" s="5" t="s">
        <v>136</v>
      </c>
    </row>
    <row r="55" spans="1:5" x14ac:dyDescent="0.25">
      <c r="A55" s="5" t="s">
        <v>184</v>
      </c>
      <c r="B55" s="5" t="s">
        <v>185</v>
      </c>
      <c r="C55" s="5" t="s">
        <v>186</v>
      </c>
      <c r="D55" s="5" t="s">
        <v>187</v>
      </c>
      <c r="E55" s="5" t="s">
        <v>136</v>
      </c>
    </row>
    <row r="56" spans="1:5" x14ac:dyDescent="0.25">
      <c r="A56" s="5" t="s">
        <v>244</v>
      </c>
      <c r="B56" s="5" t="s">
        <v>228</v>
      </c>
      <c r="C56" s="5" t="s">
        <v>77</v>
      </c>
      <c r="D56" s="5" t="s">
        <v>84</v>
      </c>
      <c r="E56" s="5" t="s">
        <v>136</v>
      </c>
    </row>
    <row r="57" spans="1:5" x14ac:dyDescent="0.25">
      <c r="A57" s="5" t="s">
        <v>229</v>
      </c>
      <c r="B57" s="5" t="s">
        <v>230</v>
      </c>
      <c r="C57" s="5" t="s">
        <v>74</v>
      </c>
      <c r="D57" s="5" t="s">
        <v>95</v>
      </c>
      <c r="E57" s="5" t="s">
        <v>136</v>
      </c>
    </row>
    <row r="58" spans="1:5" x14ac:dyDescent="0.25">
      <c r="A58" s="5" t="s">
        <v>231</v>
      </c>
      <c r="B58" s="5" t="s">
        <v>232</v>
      </c>
      <c r="C58" s="5" t="s">
        <v>77</v>
      </c>
      <c r="D58" s="5" t="s">
        <v>84</v>
      </c>
      <c r="E58" s="5" t="s">
        <v>136</v>
      </c>
    </row>
    <row r="59" spans="1:5" x14ac:dyDescent="0.25">
      <c r="A59" s="5" t="s">
        <v>233</v>
      </c>
      <c r="B59" s="5" t="s">
        <v>234</v>
      </c>
      <c r="C59" s="5" t="s">
        <v>73</v>
      </c>
      <c r="D59" s="5" t="s">
        <v>95</v>
      </c>
      <c r="E59" s="5" t="s">
        <v>136</v>
      </c>
    </row>
    <row r="60" spans="1:5" x14ac:dyDescent="0.25">
      <c r="A60" s="5" t="s">
        <v>245</v>
      </c>
      <c r="B60" s="5" t="s">
        <v>235</v>
      </c>
      <c r="C60" s="5" t="s">
        <v>73</v>
      </c>
      <c r="D60" s="5" t="s">
        <v>95</v>
      </c>
      <c r="E60" s="5" t="s">
        <v>136</v>
      </c>
    </row>
    <row r="61" spans="1:5" x14ac:dyDescent="0.25">
      <c r="A61" s="5" t="s">
        <v>238</v>
      </c>
      <c r="B61" s="5" t="s">
        <v>236</v>
      </c>
      <c r="C61" s="5" t="s">
        <v>77</v>
      </c>
      <c r="D61" s="5" t="s">
        <v>84</v>
      </c>
      <c r="E61" s="5" t="s">
        <v>136</v>
      </c>
    </row>
    <row r="62" spans="1:5" x14ac:dyDescent="0.25">
      <c r="A62" s="5" t="s">
        <v>242</v>
      </c>
      <c r="B62" s="5" t="s">
        <v>237</v>
      </c>
      <c r="C62" s="5" t="s">
        <v>77</v>
      </c>
      <c r="D62" s="5" t="s">
        <v>84</v>
      </c>
      <c r="E62" s="5" t="s">
        <v>136</v>
      </c>
    </row>
    <row r="63" spans="1:5" x14ac:dyDescent="0.25">
      <c r="A63" s="5" t="s">
        <v>240</v>
      </c>
      <c r="B63" s="5" t="s">
        <v>241</v>
      </c>
      <c r="C63" s="5" t="s">
        <v>77</v>
      </c>
      <c r="D63" s="5" t="s">
        <v>84</v>
      </c>
      <c r="E63" s="5" t="s">
        <v>136</v>
      </c>
    </row>
    <row r="64" spans="1:5" hidden="1" x14ac:dyDescent="0.25">
      <c r="A64" s="5" t="s">
        <v>246</v>
      </c>
      <c r="B64" s="5" t="s">
        <v>243</v>
      </c>
      <c r="C64" s="5" t="s">
        <v>74</v>
      </c>
      <c r="D64" s="5"/>
      <c r="E64" s="5" t="s">
        <v>133</v>
      </c>
    </row>
    <row r="65" spans="1:5" hidden="1" x14ac:dyDescent="0.25">
      <c r="A65" s="5" t="s">
        <v>248</v>
      </c>
      <c r="B65" s="5" t="s">
        <v>247</v>
      </c>
      <c r="C65" s="5" t="s">
        <v>78</v>
      </c>
      <c r="D65" s="5"/>
      <c r="E65" s="5" t="s">
        <v>133</v>
      </c>
    </row>
    <row r="66" spans="1:5" x14ac:dyDescent="0.25">
      <c r="A66" s="5" t="s">
        <v>249</v>
      </c>
      <c r="B66" s="5" t="s">
        <v>250</v>
      </c>
      <c r="C66" s="5" t="s">
        <v>78</v>
      </c>
      <c r="D66" s="5"/>
      <c r="E66" s="5" t="s">
        <v>136</v>
      </c>
    </row>
    <row r="67" spans="1:5" x14ac:dyDescent="0.25">
      <c r="A67" s="5" t="s">
        <v>251</v>
      </c>
      <c r="B67" s="5" t="s">
        <v>252</v>
      </c>
      <c r="C67" s="5" t="s">
        <v>74</v>
      </c>
      <c r="D67" s="5" t="s">
        <v>95</v>
      </c>
      <c r="E67" s="5" t="s">
        <v>136</v>
      </c>
    </row>
    <row r="68" spans="1:5" x14ac:dyDescent="0.25">
      <c r="A68" s="5" t="s">
        <v>253</v>
      </c>
      <c r="B68" s="5" t="s">
        <v>254</v>
      </c>
      <c r="C68" s="5" t="s">
        <v>74</v>
      </c>
      <c r="D68" s="5" t="s">
        <v>95</v>
      </c>
      <c r="E68" s="5" t="s">
        <v>136</v>
      </c>
    </row>
  </sheetData>
  <autoFilter ref="A1:E68">
    <filterColumn colId="4">
      <filters>
        <filter val="PIC, Bengaluru"/>
      </filters>
    </filterColumn>
  </autoFilter>
  <hyperlinks>
    <hyperlink ref="B53" r:id="rId1" display="mailto:Yogaraj.H@philips.com"/>
    <hyperlink ref="D3" r:id="rId2"/>
    <hyperlink ref="D56" r:id="rId3"/>
    <hyperlink ref="D58" r:id="rId4"/>
    <hyperlink ref="D61" r:id="rId5"/>
    <hyperlink ref="D63" r:id="rId6"/>
    <hyperlink ref="D62" r:id="rId7"/>
    <hyperlink ref="B56" r:id="rId8"/>
    <hyperlink ref="B60" r:id="rId9"/>
    <hyperlink ref="B61" r:id="rId10"/>
    <hyperlink ref="B62" r:id="rId11"/>
    <hyperlink ref="B64" r:id="rId12"/>
    <hyperlink ref="B65" r:id="rId13"/>
    <hyperlink ref="B9" r:id="rId14"/>
  </hyperlinks>
  <pageMargins left="0.7" right="0.7" top="0.75" bottom="0.75" header="0.3" footer="0.3"/>
  <pageSetup orientation="portrait"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97C85586612C4FB5B0A79347F05899" ma:contentTypeVersion="14" ma:contentTypeDescription="Create a new document." ma:contentTypeScope="" ma:versionID="9720e053a46b6a114d361bbcbc2816a4">
  <xsd:schema xmlns:xsd="http://www.w3.org/2001/XMLSchema" xmlns:xs="http://www.w3.org/2001/XMLSchema" xmlns:p="http://schemas.microsoft.com/office/2006/metadata/properties" xmlns:ns3="7e9fbdd3-1ae2-4bf6-9b10-ec77587b5d5f" xmlns:ns4="b04770bd-8a61-4849-9847-86cebea00ce0" targetNamespace="http://schemas.microsoft.com/office/2006/metadata/properties" ma:root="true" ma:fieldsID="f6a35512ca514d740cc9ab46228b2835" ns3:_="" ns4:_="">
    <xsd:import namespace="7e9fbdd3-1ae2-4bf6-9b10-ec77587b5d5f"/>
    <xsd:import namespace="b04770bd-8a61-4849-9847-86cebea00c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fbdd3-1ae2-4bf6-9b10-ec77587b5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770bd-8a61-4849-9847-86cebea00c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8 D 7 D C 3 C F - 6 D C 8 - 4 1 4 5 - A 7 C D - 3 1 6 8 9 B 0 C 0 6 9 0 } "   T o u r I d = " 3 d a 3 1 6 5 c - 6 d 2 4 - 4 e 2 b - 9 0 f 5 - a c a 3 a c f 1 e e d c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e h S U R B V H h e 7 b 0 H e x v X 1 S 6 6 M A 2 N Y O 9 N I q l q W X Z s x 8 4 X J 0 + c 4 5 y T 7 / z L + w f u D 7 h f q h M 7 j u P E j m V V k m L v I A k Q H V N x 1 7 v 3 b G A I g i q O L U s U X p k e Y D B 9 9 r t X 2 W u t H f t / v y g 2 q I t T + H k u R 4 / 7 4 3 R j 1 q B k L 1 G s E R P r g 2 q D t J T 8 r H B U 0 W g 4 H Z B b 8 M n s 0 8 O 1 Z + H l f f J N P l Y x I G u S P z w D q l / X K f V u Q n 4 J T + t 4 M b I M + c o O i h q N 9 Q Z U s m O U i c t 1 D / d 1 s r S A F k Y b d F Q i G s 4 Q N b w G e Y W A t A G N d K 1 1 / b s 7 O z Q 6 N k Z 6 w 6 A Y X 9 K 9 X Z 0 m M g H 1 p R o U + H y d l h Z u K e F 5 R A b f 4 n Z B o / G 4 T 0 b i 9 L M g X E K 4 K l e J k R 9 4 N M D H a s Q 8 2 i r + g w w t Q b Z b p Y Z v k W H w O T W X 5 v p / K X d g 2 H z 8 u E G U L c V o N N O g z Z x G / b x / b 6 J z E + V L J P s 4 o C q f M 9 i y a f S d J D W C B v m l g I z w X X y 2 Y t A v F / j A E e B 5 x I w Y u a 7 H 1 8 D 7 N h p k 6 g Y d b B O N z 8 g b 8 C s B 6 W l 5 / 5 v l L 8 j 3 X U o 7 1 2 h 1 c 4 f S 4 z + l 3 S J f a A e c f m J d k M k P 9 1 F / L x 1 q a U r 2 E P 0 / 9 7 8 J f + G H F S E T b 0 a / f 2 Q J M g F 4 g V 9 t G t y g z z 7 o v e M q G Q M 6 x X u 4 s T O Z G n 7 4 w 1 P Q q R k p M g E g E w A y o T E u 7 m h 0 R X d o Y Y S 3 4 f + G 0 J j D x m M O 6 W Q / c K n q i l 0 E r H h c L E E m I M s E / R f f w 5 8 e m X S / U B P r K k z W v y z J e 6 o 4 8 v 6 n + 7 j B M p n c k 7 a G y o 1 Z Y T D d o J G M T i d l h 0 r 1 J H n O r 8 k L 6 n S Q / Z k g E 8 B N n 1 Z P / i I + S 8 j j g 0 z b J x p v d z 6 Z A J 1 b b 2 q E O 7 R h j Y q Z H X p 0 o D N B Y u J d N H y 5 X z u Z n F 2 X C v 4 O 1 e o 1 K q 1 4 t L S 4 x E T X 6 d G j R z Q 0 6 t F 6 8 X N a L f A 1 6 a 3 z u q 5 L M Z + f F a 9 6 6 4 3 r t J 1 v t Y N 2 d C X U O f j Z n E t 9 S e 7 9 v n X I H Q 4 o R S Z Z E w Z 9 t m q S q T V o v L d B l w Y l M 9 w s S 6 f R l n Q 6 4 B 5 2 j B s F g P + f e v z g A L o x X o p e M H N + n + a d s B T o D 4 9 7 / j s U D d v s N 6 h R Z w J Z L E U 1 e U w Q N 9 Y m N I M a S 6 q k R i u H O h P P p / W 1 d Z q e m a Y 7 O w l 6 e 9 q l x Q O D G 4 x G H 4 5 X K R s k a J 6 3 w a n R g b R f w o O 1 G L 0 x 1 7 n 5 b O Z i N D v Y 4 I Z b p 2 Q i l L K M Q q l C h / Z d v k Y + m l Y P 1 x L N 9 3 9 0 5 l k V 7 F 1 + 1 l O U N F n C 8 r 2 Y k X u J 3 l u D L 2 7 7 s E w z o y y O x X d 5 H O f A I 2 t c k t f Z 9 8 g b L v K 7 u c / v 5 h Y d 7 l V o a n K C J a 7 8 3 f M 9 s u s 2 5 Y L 7 N J q 8 T T u V L 2 m + 7 y P x W x D 2 g F v V O t U r G V o / P t t p K n Q l 1 D n 4 c s 0 U 6 l X 6 d p w y 4 w n y Q r X v 5 p h H P 7 v s C T L l W N 0 D o m Q C Q C a 8 V K 8 R i G M A I I c A 7 w L V C k u Q C a S K o u H I B u q x C s m 6 k v j 8 J E A C g U x A j K W G F r 5 S m x t Q l E y L r A o C r I X x T i T I h I a 4 7 0 7 S 4 d E x v X f J 4 8 Y V o 1 u T P v 3 3 L Z d 6 + k y a q d X J O / a o z E S t b H m s B s p 9 F R S Z c t C 5 G P W I M M D z g v r 5 7 e M 8 N 8 j W P f Z m U n S w k R S f Y y S v a a r n X b F s v 9 t 8 f Y U f w Z F Y H y U T 4 O y 0 R K 3 P F z Y x J I 8 J 7 B R i V N v 1 S O + F p O J 7 r r P 6 y s T a r 9 y j u Y F f U j m b Z z K N 0 / 7 + b r g H V F m D L H 5 + o 4 2 3 h X r K y j E F t r y / 1 a V V 8 l g F m E m n n 0 g m o C u h O u A 3 N 2 y h T g B O P q B 4 K C V K 3 I N 9 u b t F 7 4 5 N U b o A 1 Y 2 l g c m k q E J n Z x W F 1 S r A 2 e a e c d q g w 3 K M i n W N J l l F M l m F M M J j A n 6 Z p V N P a 4 V f 8 p l g b a 0 m A p c b t j k c e Z n 8 1 n A M Q O O G E H C j h 0 o a Y 1 K 0 H x s N S k t o l N 1 g W 4 / V o a l + + c r d K p P O 4 s b E K p i 9 7 l L 8 s k n 2 p k f H g y 7 p f p L G + s R m d A x 7 i B s m V D G P T w n V r 6 + D K g Z b D v e Y Y I k C E m y y p J v u 9 + j B n k 7 X R x 3 S d Z 0 e L z + m q 1 e v U i w m 6 b N e + J z 3 i d N 0 5 j 3 x P Y r V k 7 + y 5 P p V + K 0 z I F k O D w 5 p f G K 8 e U y b N Y a j u E l 5 t i E N f m 4 j V 3 Q a Y h X U D a q 0 u H y f A u 5 V b l 7 5 K f l b D T o c S N D M Q E B H t S U q O n s 0 1 / s r t k 3 Z f j 1 c I 4 P / D U 0 O U Y I l b I 1 t 3 y + z a X L D f v E 8 d A n V A b / o r 1 F 6 U q M y 9 7 y Z s O N T a t w f 2 G 7 6 3 z c c s e 6 f S 7 v 0 / r X J p v p h r 3 G j n D v t c M A L i P a u W S b Z a I 9 8 5 H B U w L Z S 8 J i 8 x k C E d V F E u m + P X 6 7 R q / G S 9 + d e u B 3 C C Z F j U g 0 w E f J M N C a c z t s r l N Y 9 2 k 8 a N D f k U e O Y S T C o s R 3 F v f o j h 5 L X 4 T m R J z t i I g 1 z Q 2 w i 8 v G k x t K b 1 U t 1 b 2 6 e C T 8 g C Q 9 T C h r d f k m j 8 Y w k P R o + 1 L a T G t s 8 P U z w m M a H a 3 D H d f b 6 F W B f Q R V s h 8 / 3 X b X Y J m V 7 E S R l W d / s A B s s J W N h v 4 P L / W L N o J / 2 2 s K G x D U A I B 7 O 2 3 C Z + H z f e E e a 5 t A h k 6 r q H l O C f s 2 d Y O t m j 2 x W T b 2 U s J G f h n P e 3 u u N v 5 1 I F v X A 2 8 W 9 e 5 G f J 8 i E l 6 P I B L x / Z Z I C V t F A p v r j 0 2 S C g b y R 0 0 S D Q w N Q A J n q o b Y S J R M A M j V V w z a 4 L M H g L I A q C T I B I B N I 2 Q 6 H p Y z G E g r S E + p o l E x A c p o E m Q J u + e Y Y G / L c q M T 6 G y y u Q j I B p 8 g U A T Q 4 h 0 8 b 7 S i M v l Z j A 5 n u s V Q a Y e I o Q K V K W A a N s y Q / q f I z Y T U t C I J m I z 8 P J / Z W + K k F q H I + q 5 S 5 4 x x r A Q Z / l u v d Y 7 b 3 + D J w X G C L n / / P 5 5 j o T C Y 8 t / 3 d f X E d i s R w 1 g C 7 B S Z 3 Y N F 4 6 k 2 s p Q J 3 F g p H j k 3 D 8 c Q z k Q n o S q g O S P E L u T b i 0 O g Y q 1 A B P 9 z W 8 6 W / L B v 0 0 V X Z C O w t V 3 j t 0 A b v V Q o 0 y Q 9 + w A o 9 Z + L / c A F r N E S s 9 p Q s u j 3 Z o f H g 6 U e O D 9 R X X E o s m E 1 J J H p S q 2 2 j N t Q 3 H E r M W u S z 7 a U r R 0 Y E n u e R u 8 K q 5 6 x O q x s r N H 9 l n k 7 q J k u L 8 1 / / 6 p F G 8 8 O y c c J F v X S g 0 U L g 8 D 3 L x r X H t s p Y w i c t 3 i K s c n 0 / K 0 A s n / V J y 2 Q y t 8 E P X L L 9 M q X M g X C N R P E e d 1 7 X I W U k U Z v g W w n 4 3 / H R E Q 0 M D p 7 + j V H f c i g W j 5 G 3 z z f D K n j q V q L 9 0 Q s H x M 6 J S R O s p m 9 V y v R 4 e 0 B I 3 G h H 8 y R 0 J V Q H V D W N K v F P a Y 1 1 + I P q A 7 L Z R o I R D A K 9 f 9 m n x S w b r P y Q 7 1 F S 2 D 5 4 i m 9 m + m i Q y Y T H H n 3 0 g V E V z g e Q C T Z G F P t F 3 j F c F d X N Q S Y A Z I J 0 U x L k P N S W u J H P Q F X j S + F z Q e W D F 7 G 2 7 J C 7 7 9 P y 0 r I g l L n A 5 2 P 7 B m S K V T T q T X Y m U 8 m R x F d k A t B 4 b 4 4 H d J h m o v O 1 f r m u U 4 q 7 / V g 4 V p V n 9 b j M 9 4 f e / m k A 6 R Q g L e C V 7 C S p d M 2 k p N l P 2 6 W v w j V 8 W 9 y 5 0 L x U 8 U A Y v y a v U d w z 3 / + d x S w N j 4 z Q Z / 9 a E S o l H C + b G 5 v i + A a r 8 f o Q q 6 p v x S n d R i Y v J 1 9 A o 6 H z c e F V 9 G k u 0 y P J 9 B x 4 + t 2 / p p j O v C + W F e + Q 7 N U q W V M m x b n R b u W 4 Z 0 T D 5 b / 3 Z v g l d Z A G U Y w 2 Z M 9 b r r q U s g L 6 Z r v V a 4 7 3 B l R m W w d Q Y z z t C D 2 2 T 0 T y m i X d 0 A w 4 J Y Q q w 2 8 2 e d W i x i A 3 j P k 5 4 X h w d q V n D 9 B Z 9 W I z h I l 8 9 r w Z V s 0 e c u + s A D e 6 w h T b F h j c / Y A 7 l r U y q 4 u 8 O 1 T A P i Z n T 7 z B q m S L h O 3 A m e 9 s a 0 K C 3 e V l T a m + T I x 6 v e V C j 4 L v p u m w w L U / 2 m 9 Q r X z Y l D 5 6 U l 4 b 7 v n L D Z 3 V V K m S 3 3 7 j u p B 8 I N L k N N u 5 6 r 6 F z X U W x q A u h j 8 C V i W H e n w 6 L J n 0 7 c 6 T 3 2 0 n d A l 1 D r R Y k h t c j / h 8 M v t A L I H r Y w F d G Z G t 3 A 4 b o 7 N 3 j i r H 0 F L y E f e k T G 6 Y V T p g F f C z V Y P + u G Q J X T 0 R t u f + N m k B W w o G t r K z E O n Q C b W H L Z u u H b A l q g c 1 Q S b x x 3 Y V D P L 9 v T 2 5 A Z 8 S 3 s d O u J Z I h Z + 4 c x n o f O 6 f T M v n g G g D c j t v o + w b A L f 6 9 n R A 7 p F H t 3 l Z W / P o T 4 t S G p u m S c V i U X w + D 7 v Z A l 2 f a t D Y 6 J i w l 6 L 4 A 9 u X H 1 z y a W B g Q J C w P x 1 Q p V w R E h D k M w 1 T L P H b e Y C 9 6 X g u P z e 2 8 + o x V m m f n x 5 d Q p 0 D j 2 2 n y Z 6 3 5 e d G j e z t S I g B A / Z F n B v j E q t / D 7 z 4 K V X H P e S X 3 e G 9 X R p M 0 3 / f d O g X b C h P 9 X n 0 x b p J j 9 i O a Y d 3 w r Y T S z 7 l r Q L g q W u H s + N R 8 i b b T W 1 j W b Z t C z V n a 2 u L M p M 9 w q 0 P x L i h g F g I N 5 I r 5 O J 3 9 1 m N a + O D r t x m n d C B O 1 p b m J K C v W S L J Y i l p I R y / w 9 e M + j j 6 y 7 9 f w 9 M y h 5 k y b R M s h 2 7 o / q H f Y f 7 k 4 I g g N H f O h + u / c o o n B y s q k E f Z e i s R v b 2 9 j Y H u a P 4 Z l s e w 9 l r k b L E R A K S L J 3 / s m T S 7 s k T 7 v 8 J + G 5 7 v Q a o O j V a L / w t / E Z 0 k P o 3 V b 5 q q S V b e V 2 o a d f 4 R f 5 k x q f M U l U J J T J H W q q C v X 2 2 c U B N W k h 5 9 O F c l U r c E y o 4 b K M B 0 c a i o L E x 7 W z I 3 2 G 3 Y T 9 r S j b M o N J q G D 5 L M q g 1 k 1 O T d O n S J f E Z g 8 V o y 3 s x J h + r Q Q f 7 B + H W E v / n l s s q D t E y d w 7 i H s I b e Z T j l V H w + u p d m + p r L B V B K n X D D K x D N E I U l Q c 2 p a 5 L J w 3 U Z D V O 1 I 6 P + 2 q 0 U p + n Z I I J w 9 e r S B O F c L F D 1 w w B 1 R Y Q H j 0 W 5 b 0 J 2 L Y x Y S s q n H c + J V m t c X k 8 m 2 3 G D E u w v 7 P m 8 P u H Z z u 4 5 0 H X y 3 c O L J Y + H y 6 4 3 B B Z L Y v E z 0 X x Y F 9 n Q 1 2 G 5 t w t n t D t 3 n 7 Z o N k + c W H k I o p h N C J m 2 o B G H l S 5 g e s u T U b C c 4 7 Z w E c c 3 i n w S a p 3 4 H x g F Y b 1 f e B b 7 m n f Q u P A p p G 2 s 7 2 1 T e M D E 6 z i t R q g G i s D D n N F G u h N C W k F 1 B c d S l y X t h 7 s p V j N p 6 n J G N U d n x I w t B S e o a U g w g N 2 z d O 8 k u 2 o L b t 0 z 0 r S e 7 O O I I m y k R S q S 3 V K X I G t q D U H o V 2 W K o W T E + H R g w T L H h 7 R 6 M j w m X 0 V / r F u i C i X U w i f 3 f + w l H w i z i F n O 7 o S 6 h w 4 b B 8 h E D V K J h V w i b G n + r J D C 3 G X 3 C 3 5 g k C m K E x u 9 C A T g j E B R E B H G y S 8 S n h F + 5 7 R J J M f q k R n y M T A O F f q b a t J J k C Q i S E 8 X A z 0 z v i z L N 4 u Q i Y A Z I K H D J 6 / n q R s P H 9 E b 8 y 7 x u G 8 4 C W 8 b 7 C X Q K b y j k / x 9 n g f R k d 7 M U S N i Y n A 1 E 5 e S T X 2 d h 6 S V 0 2 6 7 d e 4 3 W q 0 t X l 2 7 I k m g q b 6 Z l 0 y a H 1 z R 3 w f H h 5 p 2 k m T 4 + P n k g k 4 Q y a G z e R 9 K p m e A 1 1 C P Q E P 9 0 6 / H N g s g M a 9 b 3 A p T m a K S T c T 2 Y Y b J a R T F N a E f F k i C D Z s Z + 6 R L 4 n B 3 9 k s a E L n X r B S c a n I r S 8 v g 7 2 b S F w 5 / d I r T J x v C z l a r h T o 6 / 1 j 2 q p V 6 P H m J j 2 u l c l K h T F D I T x W E T 9 n d U b j h m 7 O s R 0 F 4 7 y u 0 c c 3 H K H i s B A W H X C J 1 y n 0 T E k P H h B U G u S C S H x / C B D u B E g 5 k 4 k J q I 4 n i s S z t F k + H 4 g 9 M z s j 7 K j d v T 2 x x F + s a o g l o s Q x d t X w E B 6 m 0 1 7 l j o g O L 7 k t N d Y N p N 3 W D r j 2 F e x 1 P p Z b o L 8 9 l i r p U x F 2 d k 9 D V + V 7 C u B E U H C 2 X b K m Z c t A W A 3 U I 9 d u 0 A d z b N M E D v W z Z H g e w F l w 5 D O x + A 2 M 9 c r X 4 B 5 6 b I P J R r t W r t B c T 1 p I I P T 6 m 4 U y z f Z J z 6 M C U g s q r A 7 1 X J f M h B r n Z H 2 y R n X 6 2 + Y B W W y P o R n d T o 2 Q 6 Q c U 6 I F w n 6 d m Z U N C O / k 9 9 9 C / Z T s K g 7 f K F + H l P T L C U C K B J 7 S S + q p L i f k W Y x a z G l 0 f h Z H 1 f I A N q U + Z p M U a g j R 6 Q y e b 7 U a / 3 m B 7 U U Z 8 H B 0 e 0 s D Q o P D a Z a s P y A m q l D S G q G B v h k f h Z 6 D F y W N S q W h x B f g r R H A E 3 + N e 5 S 6 Z + X 7 6 q j g v f 3 w W P I P a 1 y X U U x A l V P 0 + 2 x q 3 J G l K d a K v t 0 0 x F o W G a G 6 x A X 7 t + Q i l g G D W 6 q 5 H e / 0 J u h Z p i I j e t s m h 3 V y d b o z 1 K g H X B N S 7 a o U b V C J F 5 U q R + u E y 5 p e u 4 t l A W D 1 0 2 w P H l R o d u D X u z T 2 a z W R o I h E R j w w k B f b F u C F H 9 g H c A y b 5 G B + w r a V U + X m k w u c R B d T Z q G o K g R X 6 E D o C X r 7 / + 4 Z L d S a P x u d B 1 H c U G F z F M J u Q V r m A E i O n z y n y l x h w i f c l Z s S n w f h l s S 4 K G x E Z v i Y C i U H O 5 1 b 1 u o T 6 z 4 H Y P b h l 4 7 B B 8 G K x M n y u v 3 t o 0 W 9 D w i 0 e 6 H R 9 T N o 0 U X j H 3 L j C K P R 2 t A f T 4 k W s H W s 0 m K q y K t h y U g j g n N g g P P f x o x O i Y Z 8 G u b c W Y y t t 7 7 r 2 0 K X k z d M N B g R U U A 4 J A A b 9 J 7 k 9 + s A e o X Q k m 3 g v W 6 X B o k l x R G 7 w 8 c v c i c Q r v r A P E T W y Y s b p j f G z k k g F n U Z x d 1 e n 2 5 N n n 4 8 A 3 1 d 9 h T u r K y 2 i I A 5 v o j 8 4 F a E P 2 w r q o A j i R d z h c w A R F W o Q G I C q + 7 x R E M 9 C q N N d U R d n w Q 8 d Z A L Q S 9 Y e t v T z q f 5 W A w G Z 0 M O 3 o z 2 B E I 0 X a h 2 g y A S 1 B g 6 B g C X V d I I b i 5 l g q d d 6 2 x g T E + C F c k D 0 L q R p Y F B K J L / Y a t S I Q E d i X T u Z g O A w X L I h v r c b D u 4 y c I z / N T T Z J J N 3 J I 8 3 M Z o i 6 z I T j 8 9 b X 3 a p h 7 V E k E k E A s + Y g k z 7 J X l t C J Z V i J K p 5 s r P I F M + E n Q a R e W e f Y p M w M x g i 0 z q U T T C A b D n J R O g y I R w L 0 i m 5 y b T M 6 J L q K c A E Q 1 R m G E G K I i G q I f o i 9 E a Z 4 1 h q B c Y n 1 F j N G i 8 y k Y C A l b L E E 0 R Y 6 M f O U y x O k K b 2 C D f 3 h J 2 R H m x T g c R J U J F S M M 1 r g B H i B 1 6 3 x C B r m o h q H w p B S 3 c 9 2 B v n 0 Z G R 8 T n T g D h V X K d s y W Z E h 0 8 d s L j A + N h Z j I a f 5 R U C g k m Q S E c a + s N 6 1 5 E g b R 5 J H E + C Y 0 G Q o I C 6 h 8 c b j 7 v y t J T 3 I Y R 5 E u 2 S D c B k e 6 E g 7 o / F L q E e g r a n T s x p T Z w G / l l b 4 0 C t h c 8 l g h B r U H 9 6 b M 9 J z x e y B Z V q d h R V F b Y Z m A y Y S B Y e Q u R a r C 5 u k n T M z N C m g E j a Z c O C z 4 V C g X a 2 d 4 R S X o J Y r u p J O P t H I z L T B h i A L f 6 r d 1 M L m w m G f J h h G Q b a N A + k 2 m a 1 a a o y t c e + V C d t k S o U + 2 e w / c r 1 + n J l n R J 8 P X u 5 m O 0 U 9 B E + N T D P Y 2 2 T j Q q R g a p F S C t U l V X p L J E N S Z k + T p 5 F E k 5 u 4 8 C J C n s J i w R / d H b k 2 5 G d N S n W s 9 6 v 9 j 5 G H C J A w 8 O 0 / S P t b P P / 4 d A 1 4 Z 6 C v C + Z 1 i 1 u z E u u 9 / o A G k n 7 O 7 X a X I 8 Q Q 3 0 8 O i 1 U d c A r m Z u T S L m L c Q Z L 1 o E t a M 6 G R m D J Z X M a f L 5 p B h z W e S G O z 9 s i 7 g 3 R D x g n R i b i b x B k b T I a p l z 4 J I 1 d l r t U z b U K T K F E J 7 E U I I B 9 7 g n n z + p U e p N 2 X B x P 3 X N p w b f R y o M M E V 6 v D H U O h Y a O w L V U + d o Z M t Z j a 5 G n C 7 I B E Y m 7 X k A m Z C I q M a f F J b 4 O H D e 1 B b Z T r x u C u d N I n J L 6 + U K X W b y H Z Y 1 + n r z e 5 R I 0 R 7 h H J y + 0 i 7 O A C q G I p P o Z Z / y f h q 9 8 q E j 7 w a 9 c x z 5 U o g A D 5 + 0 s x s 2 6 n P I B G g N P g / / r O L j / H 1 u 7 P w y b 0 w 2 6 N O V t P h s a E a r o e G U 4 Z / y r i k y 7 W + E K h s T E O h I J p a i U T I B c 9 k K 7 8 T q X 0 5 e L + 4 n y f s q M i G a A 2 Q q h j F w A N Q + 4 S B p A 7 y g w C W n p R L v r 3 o i 3 Q N R D 9 l H b l P F r G 7 W a W N j g + p 2 X Q x E t 5 M J U A m A W p j L B T I F o W 0 J q Q 4 y I c X m e y X T M + L s 1 X Z x B l 8 t y s d 0 q b / V u 4 Y x m E 0 0 0 y z s g L 7 c M M R Y j E D b E 0 Z y H m p O I O U B 9 l V H + L G m u o f 2 i X 1 g a y A u 8 D c 3 Z e P D Y O y X r M Z U D 2 F f y E 0 7 Y f y S T g H b P 6 g t W C y U m l L K D i M 8 A B d p H W F x G A C S J / 0 u K 5 V v W 2 Q O d i a + i u b o N Z i 4 r c d C S U u W N F u t l C k I B 3 j V 2 J Y a w w P G 5 n Q a 7 n G p 2 l + m 3 P E G + Y Z M L S k n i i I G M R F P k J U w R U K n g h N e M 6 Q T Y h l j f O B s v i 6 8 i s o + R G c D o q 4 f / T h N u 6 v y P Q P e m n R p o o 8 b y g b b K p d k G n q W 1 Y m x T K Q l R V C H O / y y S b t F j a b 6 2 A 6 I 1 I 5 A e E 4 y j J t T Q G O O x r 5 B 1 X F s h + J u o h V 5 0 f r 5 D E A o Z Y o s b x A d + Q b 9 f L 5 F m O i 4 0 K N / P 6 I b 7 9 w Q n 8 8 F W k S n 8 7 W 1 F K h s K G T p 7 S P l n i V W W G Q G t p S q p 7 d e q t B s T 4 p 8 J n 5 s i E Q U / P j E B B 1 W 4 5 T 0 j 2 h k Z E Q 4 X / I V j X p M m w x T p l q 0 A 2 Q D W e B t R I e S d T S a u M o a Q K S w D Z 6 7 x c / 9 P w 1 w P R f P o P J 1 C f W M + H D e 4 Y Y b o x 4 W T d k s 0 f C M x i + e e 8 0 d T z T 6 q H t 8 r 1 C j s U R C R I h H 4 X L D g 5 c Q Q Z 1 o H A D C g E C g / f V 9 6 h / v F x I k n U 6 T k 3 P J 9 K 1 W q E / b u 1 Q B o p 0 A w k f f v X v g i 9 o R A I 7 f S e 1 r 4 j w y K b S 1 F h R y g R 2 k d m m 3 x Q D U 5 X D Z / t J Z 9 d X 5 f n 2 + X x A E K R v I j J 2 a m n x i D B 6 A o F t V D R a 4 c 5 f o 7 d v h l w i + z 7 i 8 M 3 g G Q v 0 4 c v E V A 3 r / T J x E 6 S z k J U 3 M M 5 n w 3 n g 9 b A u Q q b o k B 3 i h f g z z x o p M F e 5 R A S Q C K p f 7 Y f a Q d 5 W / V 2 t V 0 c i n F 6 a p J 9 1 D / b 3 9 o o d O Y w y o Q 9 w c G q x f a p D F k v I 8 u F H 1 r R g 0 y a T s q C c h V + 0 c B 3 c e h t s C e U E m X K O I e w x / Q g m z o 6 N j 2 i + Z t M E S a z t v 8 T M 4 o r H x M Z q e m i L H e b I L v M 6 d B 8 j k 7 L e 2 q 7 F k q n N H Y W + 6 Q h 1 W Q b v v X t p r S u s f A 1 1 C P Q O g U k E v B 9 B g 7 u 6 1 e k p z W H 5 W Y U d w R F R Y i i n 7 K H 3 V D O v k x c R o P a T R 6 N i o y P t B r 4 z I c P w B Y q w q b A y w y U S Q K f + H w F R h o / F n n F / P 8 E Y R 0 r R D 5 2 v 4 d E k S T l V I A i A V m r Y Z I 5 r a r p D R T S p U w y 9 P g X B Y 8 K U g C m J x R R 4 X t T F w j Y / 1 + C l v / P j 4 C J P P o c u Z N J m p M s X 7 x s X 6 o 6 M j W l t d F Z 8 7 w a 0 G l J i V 9 2 K N y 2 X g o o g O 2 1 F p Q w w w w / W u O p / e e P p U u e o X j S 6 h n h F J u 9 W 7 3 4 w 7 d H j M t k K e m 4 z q D d F 6 + K / 4 r U 0 H x 2 x X V A I R W g T Y L F H s / j o b 3 t I N D O m E F B D Y A r q v i 3 V A d K w K 3 s S V c l k c 3 + T G I r y L 6 l w M S E Y F k B e h Q D D a R b H 8 A 4 9 + e d k R U i I c i h F Q d o j C V M T J U l / z 6 O C k R i Z L E x Q p A e A 8 O Q + w J 2 O a J u z D 2 y M e X V + I C Y I i 4 w O k m k j U 6 K s 7 i 7 T B N h N s p M e r W 5 S w J C G m U i n S 9 x z R o S T 7 f Z p P X h P r o z j c l O H 2 J u I K 2 1 o p h h J Q O 7 2 n z P Y U 3 z v U P P z 9 8 3 6 D H m 9 V 6 N J A K / 7 y e 0 W k M z o P X R v q G f H T n j o N T G t U Z s L 0 v n 1 6 Z D / 3 y K X B G 7 K x I A x o S 6 / R Z b a D D g o B D a G o I z c 8 D E 7 q z I r 1 v C 5 m t 4 A r e e S 8 u n c d Y u G i Z H o a A o f P G b r c v 9 7 U 6 N 1 Z S R z l 4 Y v a U F C V 0 L t X 2 W Z L D c p 7 A G y P D f 5 O P X 2 H V U g N + X B e 2 k W P D 2 N k V N Z E z J 2 y i 7 Z y g S j L h e 9 / X D T p / U u e 8 A b u V C r 8 X P 5 F Y 6 m P K G W 2 D q z G k R S i U f B A t F N Q U H Z i r V a j T x 6 n S X u K T f Z D o Y 3 7 X Z y H B H M I u j n I V L w b S e n Y 9 Z p k Q m + J K O Z p 3 n h / f 1 + Q C T g 5 K d L O e o z 2 y 5 q o C p S p u Y J M y t 0 N r 9 j x t t 8 M F Y q S a Z M b n Q C 2 f Y Y / q G H o w f + + w g 2 K v 0 + j 7 H L 4 m w p X g h R D B D n W e S A R L 1 M D c q n + U C / j B P l D 4 f c y o i B 4 i V T 0 6 D 8 E C B d Y L c s d F V g y e b T A q t j M 4 K w o U 4 Z p Y v B v e h D O C K T X N + j N S Y 8 y C c T p N W g 0 k a Z i 6 T c U j 8 n 7 B h y + t l N k Q g Z 0 p J X i u 6 j Z E Q K 1 P Z C v p e z E f 2 3 3 / W h k A r o S 6 h k x l v F p y n F o g B s H H B N e l n v 2 U L d X Q L w b 6 o s v L y / R 5 b k F s k z 5 Y g O P 1 0 f D p g F u Q w 7 c 6 Y j j Y / U N W h 8 y d m 1 X o x T 3 3 n B i o A D L 8 8 D Z c 1 n a m L S + y o 1 y P k Z V R D f 4 M d p j k m W C X e G u 9 h 4 1 K H W 7 d V y c E 4 m N T 0 J U Q o A U U W C Q 9 a u 7 m / T x B z N i 9 g + E Y F W S B v U g u i M S r q S w w x J 6 a q B F C K D M z 6 d a N m g 0 o o K 2 A 0 V T J s P f I a G g V p a 2 A x q 8 J C 8 M l V 2 P u M P 6 s f H j X 8 E r A o 8 b 5 s i 8 L g q o g F C x S G P 5 a k v 2 j g h K x c t e u H K F l g 7 2 x T r g D J k A X m U N s f 3 E x 0 E s I O B 4 m p i 6 B R O O P f J Z E o a x c V C B n g Z I x 1 U t L h o / y A Q b L c V E H U w R D W C s R r P 4 l G y 8 v 3 G 6 q O T 6 k b z 2 J y E q I d q B e n y 3 5 q V E E R J 6 Q K N e l k C K T L g e F b 0 O j P Z K M q m Y P K C H n 8 9 Q b 3 D a R G n r 5 k E m S P T l Q 9 l J L W U N Q a b t n M 7 2 k / V S k A n o E u o Z c V w 9 / a j 8 U L D X 3 R i V b a 1 V R o x X w 5 a 4 M T E u l i q k p h 1 Y i 9 k 5 E N i Z D 6 v 5 g E w Q F p j l 4 p 0 3 G 3 R / z 6 B P l k 2 W c D F x n k 7 A c f 7 N h A 7 s g G 6 M t d Q j p O l j x g 5 g s i 9 G s 9 P j 4 m 3 D A Y L Z M G p s Z 3 2 2 Y g o V 7 T / F + l Z B e C H 1 D t W a c D 3 G s E b K Y 6 / K V H i b f G 1 8 6 n o g f 8 B 2 f 1 j s H H W O e / z d w z j 9 4 V G c 1 r g D A I H g A M H y f j h N z 8 u C r s r 3 H P h 4 s E r 7 l k k I K g / W H U p d N T s G g i L V A E 6 I 3 e 0 d G m q M U X I s T k 7 d F z M Y I p u 2 X O N e O Q F S s s o 3 q g u 3 b / 6 E K M f q 3 m W 2 s a p O T K p 9 T C J U Y 1 W I 1 g 0 / L G m 0 m Y + J q k v J W A c n R h s g s U C y v b 0 9 k b q h H A b I u 8 K A d d 6 r 0 2 i 8 L a m x A 6 D y w T a q l M t U r 9 a o b t t k m y M 0 3 x 8 / o + L h y r F G Z R A j x K n Y Z 4 i B 4 M O a T S P J e G u a 1 X D j x 1 m d r g w z y c B N c J 2 X I N O r g i 6 h n g N v j H t i L i G E 3 P R w l x v v 1 e i E y R E t t B I F 3 M W Q U o W 6 Q f 2 s e i E N v M C P u y 8 M o I 0 C 9 S o 0 V h k R o g S i a W k m W q T z 3 c r X a S C V Z K m l C w c B K r 7 + K p y 0 o B P 8 E 1 a h + D S Y t 0 r N V w U g S g N k a v e U 1 Z i t y W e o 8 g / H A + 7 J 0 F H E p X U M D 4 V n w j E 5 F J H N 8 z O C p F X w M b 3 O o J R g + 1 W H x s 8 J S f / L c p x + N V k X w a 5 a m o n u a P S v j e e z J X 9 M y D v s 4 p m g a n F n i q 6 o m o P m E l X F V C Q 5 A D s F L t z 9 o i 4 k m q q p A D J h W s 4 o Y M g j c F T F + y F w V p C J T w A 3 P L x y M w M J I a 1 Q C u s 3 N 9 w m m d y s X O I Y s G F E 3 h M D 6 h f I B G + e I p N 3 5 J 0 h E v A 4 V 6 a / r i T F B A A A K r C i M / j k X o 2 y u Y I g 4 R + / R p g Q y M T X x s f o d B x g j + / X 5 F b V J B M v 8 q w u g 0 z Y d 6 V g U 5 w S t H 4 c 6 S 3 U p m 6 D P p q 3 y W d p + k 0 h L g a I X y U y A V 0 J 9 Z z 4 Y M g m J 6 m R h s R C J g D U l y O 2 h c Z Y r 4 l O I 4 P G t / J 4 h a Y W F t j o 7 t D z 4 6 m D V 5 F 2 9 T T s 5 G s 0 U m X i 8 X l Q + 1 z E E K o k w g 6 o f F O n 9 E 8 S M n e K j Z Q G S 9 P A C v O o V D 6 J A l / P H x Y N X h 8 j x 4 N k J U r H t S Z x 8 X 3 n p E E T / S w 5 O p A J r m t I F J h E B 2 x P j q b 5 A 6 u h S D n H A L I k Y r h x C D g Z R J g Q L 6 P j b E L t G / W F y v v p 4 1 e L U F 0 J 9 Z x Y s U 0 a s l 0 a n t Z o s O D Q 0 a p P o 1 4 b m c J J 0 B a u L I i J 0 t q B q G j R i D q Q C R E I 5 2 F q I C n K L 6 P h Y h k l k 6 p T A V T u y J L R 5 p s o C L n F p 2 K J w 6 T a Y E P t 2 6 U s 7 f H 1 g f B S 4 j R Y A n n M 7 Y B + f b V O 7 1 / m 8 9 s 5 + r + 3 f F H s c w 9 T 7 j B A h u m B W I t M f F t B G T c h A f t p 8 0 F A u R o 8 d k w u x D j y r i o a A 7 v l a q e f B c h k b / B 1 R 8 g E D G f k P q 8 a m Y C u h P o O u D 3 s 0 C R K M v C T q 7 C a k m 4 r O 4 x G + u D B A 7 p x 4 w Z t V u s 0 l 2 k N V C q g d w 5 Y y r T P Y t j e W 7 d j 8 a h I 1 4 d 7 w 2 9 n o a K y Q R a g 6 X w o s Q 0 T i Y h X 9 h 0 A 9 Q 1 O l J U 9 h w r H W X r v z R k m A / Z r C D U W B U 5 U 5 a b 2 c S h A O R 3 a g b A n l R + I e a r c o Q a l w r E 5 A T 4 U Y i Q / X 2 s R 5 3 / f s O m f G y Z N 9 A b 0 6 K D D Q V 9 y d A n 1 H f H r w T J p / T H a P d g T 6 Q c x b o D F a k D F o y 1 R q B + N N Z Z H O W a E G 1 X o 8 o A k F a q X o t d H a M 9 w O h B O D t h U G j d a l E n G n E 5 P Q s 1 h m 4 g N d d g b o o Z 4 W M M O h E E i o Y p o R w W l 3 E m e B v o G T h E p 6 j x o A g K B N 0 G u F u p b R G v q A S B M k d U v j D l 1 J J T N 9 x q J L W w H K t L 2 x I N T K h / s w t 8 v n v U q j v f 6 N M Z k u r v z w 1 U m + i H R J d R 3 A M j y 7 r R D g 2 w n w I O X e 7 B K C + 9 d p r W N D Z p M T J B u 6 t S o y E x b 5 c 7 O 2 w 4 N x J 9 A F r w F 3 h R h N W r 2 D p B E 2 C W s W r X P k 9 s J w i H B m y 1 t a X T 9 E m b h k 1 K q k W f 1 b 9 g g r 8 x k 6 t H Z R t F o w k S i H l E G I T t 8 3 s X D G l 0 f S Q q J p K b 8 V I h K t 0 6 E E u B T H V Q R 6 N u g E e 4 o b K m 1 N d 3 8 i y x t r o + x i h k 6 T X 6 / / H Q X / a u I p 7 + l L s 4 A K t I 3 O 3 G h T v U W P J o c m 6 C j 7 C F N 9 U 6 J C Q I 0 t j W Q 2 Q s y i Z g 5 B s h U Q z W R c 4 C E Q S A W 4 R w a s S j Q + A x k Q h V X e M X u 7 R t 0 d f z 0 Z N B G v y E 8 g G o C g S u j A V n c / W f G d S G c j i o N W h i W v v 9 2 M g E g N T o R V a F V Q a i t 1 Z B g v N s Y S 5 e R D P Q 8 v g 8 m p o f 4 R J i L v C / I h P A h X K N z g Z t d l 1 D f E a I Z 8 f 9 y G Y M W / T S N j o 9 R Y s h i 2 0 M / l c g n S h i H S C Y M O q i 1 z Q K g I N x d G D d q q V t i 4 D d 9 W v 0 C t m t n E 5 Z U S e S 5 I V 8 M 4 C q I M S e + h F i b Q D D D a k U 4 b d 1 j N a + 1 i y C J j U g G B b 6 d t e J f w y + n I Q Z l O 8 C a N S h 9 W W f J 3 H K x D 9 R k U P H f V 5 + s 1 r 7 K 6 B L q P 8 D X O z o N s B p 1 K + Z Q 9 V 4 r 0 1 V k k L J F 7 s I q D w H 7 / 0 + 5 P e p j S f X F Y T Z c G 4 I 3 i 1 8 6 L R l Q Z 0 L v P U s m Y C r Z m q 4 T 2 y G Q F l E T A K q 7 I j E R N S m U a x x T c D r r n h j s 7 Q S j 1 I o V F O 5 v J k m c C Q G I c b B z H I 9 h H 9 A E 4 v b a g V n m t 3 L y P v Z S k l C d C m J e F H Q J 9 R / g s M S 2 E t s 7 m 6 k 4 p d 6 M k 7 3 v U n 3 L p V K p R E h W 0 C K P F 5 3 0 x 3 0 T l G A J 9 l N j i P 6 S k 9 O v V J k M s C v g L I g C E 7 Y J Y u x 5 o u 4 3 H A Y g K o B 2 r D 4 3 T C b j d Y t m B + R 3 A N P l x B N x V s k w / s P X w R I L 9 S c 6 x d o B 4 9 O t U A + o d 2 o K U Q D q J g g W n c k C H j u k m k Q r J Q H H l d P H z 5 b k 9 5 l B t j V r G o 0 m E / S X 5 Y s r n Y A u o f 5 D f M I N Z K Z c E 4 O 7 Q b 4 h 0 r V 7 + 3 p F Q / 7 T k i X G n D B h g B i b C g U O X O U f D Y 5 R v e h R 6 q Y l K h 6 1 e 9 6 Q v Y u 5 d p H 8 l 1 i w R K U k V W W 1 6 s b o a F M 2 e o w L t Z e u i 3 E 7 h + q J w N t K o X p G 0 j k s s R Q q H c R F e 3 G Z Y 7 4 3 2 2 u p m S b b X q J s d N t w w S j s p w i i 3 / u S A S X Z p o R 3 8 y K j S 6 j v A a g n P s C G B v K X k O a R y + V Z I u k s N X x y k m y f D O l U i h t N D x e A U s e J 3 t N q X j t Q l j k K h x s j U r 0 / X T b o 6 6 o 0 i q C S w d 5 B 6 B F I L B D a L E 5 g U K l a E J + j M M M i m 7 v c E a S j U 3 4 y t l h 1 f H B w e l 0 v C 7 C 4 0 V I z v w t Q H s P z L n 5 z 6 x L q + 8 C g z G s C 8 P + A j Q m d p Q m i p n v H 5 S N G H B 4 8 X I C c O v P Z H z 2 K o I B I n z C R k O m B Y / 1 m Q k Z D Q C W D v Y P z w / j 3 b V + k w N f u O z S x V 6 f j z Z z Y D v U t M J 6 E O E E E y 8 K u m u w 5 G 9 U 7 w 6 r j r c l A l A d T Q C D u f w J M 9 Y N Y x n g k z f 2 i o k u o 7 w G Y N 0 l U K G K g w f f 2 Z s T 3 s G q x g M o D q t 6 x T x W 6 t M N 8 o C f h m m b T f 7 / h 0 m 9 v u v S b 6 y 7 9 Y s F r u d I j b R S u 8 n w p R / p U j M w b G p k 3 d b r x U 1 n U E l P n C G 8 f 7 2 Y y A U 8 M q f a J q T 4 7 Y D j d I P t A e i M Q X v V d s B o m A 2 L w G o A d d d H R J d T 3 g H 9 s W N T g l o p w H j T q Z C p 5 K s 4 N 8 N k e Q g V X q I W Y Q E A l / 1 n t Q a o R I C 8 K 0 B N n t 4 m p 8 P W W I B E q X 5 y k 1 E E k B Y C C L H 7 h N C G E q z y Q 2 6 G i 0 n m I j 8 o U / 8 T U a R V Q o D M P T 2 F + R G 6 E 3 C 4 A d t R F R 5 d Q 3 x P + s K y L K V c w v 2 3 j i H t n 2 2 g G l j p Z B M 9 q F O j S k L f G W h E U U N O y F a m + A Z h L q W L H R L a u a o h I u 2 8 H J K C Y W T 4 C F M h M 9 C f I Z T s u Y F v o q C w J o Y d j W 3 W 2 w Z D d i 8 p E M 4 O I k i f 6 Z k f + B h X w 8 V a E n R H A F V 9 a d p u e P t F Z P N n 8 e 2 3 R J d T 3 h Z h O j T W T U u N x M Z i L a V v 6 j u X Y l H f U Y J K w N O q L N N h I p z + a T t B h q S 6 c F s m C S 4 m a T 0 O B I 8 K Q l A s 7 O k s h t o O E g t s a K f Y I i B X r e R P 4 I + J s q 2 G + q P E + h B + J n w R Q a e i d G Z + u j E i i D v V g I F g e F 6 F J V 2 b k + j t M s q + 3 N N p a b u 3 s T V k i 5 l D E H f Z 0 J l 4 X X U J 9 r / g s l q Z s O M A K p N h u O f n W o d Q b J q X b s r i V G o d q s Z h P d i S T o N 1 a T U g v S L P x K T k R G y a Q h o o Y D T 9 S z g 0 E s c L F 3 Y y u i E l P n 5 o C 5 p M l U 9 h 0 A A Z d t U h i 4 4 N 9 V l G Z m I 1 I 2 g e A 4 a 2 3 p 3 x 6 e 8 i j m W s Y T S P K s X R K N 1 x R 1 Q h B v A o B S 0 g v U t J L Q d K y M z 6 + 9 n y l n l 8 1 d A n 1 P e P f B 6 Y o u o j I 8 Y N l j / r f O j 2 Q q a b W V D b Q h m a J + W S B q U y K n N C 5 A a w z 0 Q C Q r C O i g o J 3 g w 2 n w n y A + a F W Y 0 d u E m Z L B D m x L e b H R f H + s m I c A 2 d W 0 Q 8 g M k K f U J F p 8 I p J 9 3 P c I y A t J N s i p Z b R y A g D e e s r r X A K H A K z t S u E Y 9 A C k d N d S H Q J 9 Q P g G z v O q h H R 2 N X T R I C 6 p O a / V Y j O 6 A d Y 3 M h R B M W t + n S Z i X a e F 6 4 d y s s I 5 M J I o l m o c 8 w p B M a i j h 1 a u i A n L 0 F s N P z J P n l + V E I K u S T g 5 C A V d R m L y D / 8 Z N o T T p X j Q n Q r k M U T h E l g p n j G 0 o E h o i G + L f M z 4 E P / f d G g f 6 y 2 6 h c u Z y + 2 8 d U l 1 A 8 A 1 F D 4 R 0 L m P y G k C A 0 a 2 K o Z 5 5 Y V i w L R D 2 Z K p 7 X D + h O 9 c P X H p 2 t 4 I x D 2 b 4 s O 9 S Z k N q 4 A S w T U E Y y O K w H 5 g C U K r 3 J P p B R T s z Q q W G 0 T r e V r G s W H d e p j A l X s V r M 5 K F d E e S + k r a O + x r U x j z 6 6 6 t C 7 s 6 6 I 4 P i v e Z c G e 1 C i m e / n W O c O 5 N k 6 i F c V X U L 9 A E D A g h + w O s X m w k b D p O 2 w p h + E C O Z K e h b g G H P D C b H c R 2 m l D s D Y U j t + c U N G N D S j J s L F Y D L 8 E K L n I E Y e A n D H T f L 5 m l B X s L Q L 8 g e i 3 H E U y D o Z D K e t i c 8 Z l K h B W v E 2 v C q u D 9 B o x q f J g Y A S k Y F b d X q o t l c S T P K g I i L h L z q 6 h P q B A D U I 7 m Y U k p w d l K 1 r n l W w a H r G k 6 B M I S z H w z p l q E a 0 a 7 f I F b W X U P M O w F S Z + e N c c x Z A L / D o a A W O A C m 1 l O R C 1 I S B G E J u A X C Q p P Q G J c d 1 M Z c T i m Y q C H U u I q x s t g t F R S W U B O P T D 6 Y C o Q 5 G i / 0 j M g J x j K J i L I 7 f p 9 H w i K x q e 9 H R J d Q P i C / v o X H K h l b 5 6 v m 8 W 8 I m a v F F I M Y k m I x L c u V O 6 u T s S k e A s 8 N L 5 g / 2 S W z b N D A 0 2 C Q P a k X 0 T x u 0 u 7 N F i w 8 X a X l p u e P E a 4 M o + 5 W X Z N P C M T J A S R q F x B s t q f j v T Z O + + T Z G 1 Z Y / Q u D 6 m E + / Y b U P F W M V N E 0 W b T k I I 9 A v K r q E + g E x i W S / M H I 7 + U 6 c l t j O Q C + N o v 5 R N D C A F I H P d s 2 d 3 Q 6 2 U 2 T V Y F + C S q F D w Z o y h Y s d 6 l U y n P g t t 3 o i x q v g Q j f i O s 1 d n q O h 4 S G 6 e u 0 q a 2 o Y x x K b n Q J m d a 8 t O a R H C s e A B O 1 A e S 9 g b s S j t 9 9 g E v N 5 E B 8 o 6 l r U Q g a G + 8 E r u F J s 5 V u d N y / x R U G X U D 8 g 7 p + 0 B p 9 g o G N w 9 w + L F u 3 G 5 X r l V F g r f k p r h b + S 7 Z V E M h 9 K k k 3 H p b Q A M K s 8 o N I 3 F I Y y c a q H p b n g q l d A x E Y m l R H j V X B U + G V u 8 A W X K t W K U B O x 7 j x n h z U m a / 6 p 0 K V O Q A 1 2 q J j I d 0 J 8 I A J z U U w T K f v t 5 Z i N U Y 0 W e l t V n 3 J t O V M X D V 1 C / c B o O g c Y i F L A t D g b x 5 p I x k t c k d J k J H W D N + S G 3 k j S v n N H r L P D u a K A 9 8 d d 0 f t D C l T v M Q l x y L D d J p I 6 7 R Q q Y n 4 k k A A q Z i K R o C D G 2 z s u F U t M 0 q R P + X q O Z m d n R Z 4 U 0 K n s l 8 g S Z h s P d p 4 K j d r c Z T u K J V D A x 8 7 m W v d i T u q 0 g B r k z w F 4 + f r Z 5 r r I 6 B L q B 8 Z X a 7 L l 5 u r r Y j k r I q 9 j l A / z 9 Z B d m z H H m E 8 B b d b + T k M n b w i 1 K R E Z r 1 I T Y 0 M K p N 5 k E p 4 W A j R S t g T h Q A J Z Y F K n + J h J l m V S K p U U 3 0 d H R 4 U 9 V a 6 z 9 O F L g P P B w 8 B t z S P H d e j 4 + E j Y Y Y B y S q A v m J 3 k b V n S w a 4 a 0 l h Z f I L k 8 j B F a o h O a f P w 8 m E u K n g F R a f w n / y 9 p O g S 6 g f G s a 1 T i e 2 Z E 3 t D V A 3 q T 3 n 0 8 2 S t W V 4 L k 1 7 v V + + L z 7 C l T g Z W B C m G R t t Y 0 w H 2 j i u C a C F Z z h T M Z C j p + P j + Y x F F k V s 7 o Q p S M c L 1 P g j A / I S d l c + d 0 O 7 u L h U K R T 6 / b B Y R J 6 I A v H v 1 R Y / 5 L P 8 Z r I J G / 5 l 8 D c 1 v v C + W j i t n G N y s 1 s T 3 Z b Y j k 2 e 9 / R c G X U K 9 A B w 7 v d R v z V K y M E r r x c + E p F E 5 Q o C p J W g s f U t 8 9 v e v i b e C 8 m H n Q X n 3 7 j c S d G v C a 0 a T A 6 h L D m Q P s k 2 3 + v z N O b E c u T J E 6 6 Y v b L H a r k 2 x S Z Y 4 f B r Y V J f n L 9 P U 1 B S V K y U h A Z G 2 H w W i J A A h I Z 8 A t R 0 A 9 R M z s i M 6 5 F J K j o + t H u m U i U z R c 9 H Q J d Q L w L 5 n 0 m B y j i Z m b 1 K P O S r W b Z 1 w b x + q R X 2 1 O d K 3 + 2 j q 5 E O a m N f o o M R q W 0 o T X j o A a h Y c B W p u W W v S F L X M 3 5 0 O G 2 + k x 7 c M n T a O y j T c h 1 r R E h q r f C A N / i 5 l T i h / k i f q k c e 2 w 0 F c 4 b x g K a Z s L K T t I 7 M Y g F s + W k 1 W X N c 5 n M B 2 m I u q v u T S R h n T 5 h B V Q o f J s S 3 T V P K 1 N t F 3 g d C t H P u C c D u o 0 t h l T f T W q 2 y c 5 y q w o 2 L 0 f 2 7 I q X H i l 6 U O + O h A F y W a U X 4 L A J l Q + S j e N p 8 v 0 G B b K z o 1 K Q r B Q P W D D R b 1 t n n H n n C J i 8 8 Y n 9 o J K D E r J c 2 x 4 1 C m w P b Z i C R U 9 u B A a I R j 4 2 P i d 6 2 h C Y l W f W i T 0 c u f Y a e h Q I v O C p z i G C R q k W 0 4 t r W c H Y 9 O E j E a R 6 H P C G 8 8 7 g B Q E O b v h R 6 h + k X J + 5 3 w k n K y K 6 F e E E Y m W O o w m W p b n o g C / + m s J 8 g E K D I B U I c W s x X a K P 4 9 X M O / M 5 k Q v d 4 O 2 E i Q X K V j V I p l 6 R D a U R h L 2 i m 0 I i q M A U M 4 P 8 R n S K q + 1 v m S p A s y A W j g E x O T w p G B Y + P P Z x J U 7 t q U e i M u 5 r B C s C z u A / G B K A 4 D g o F c O D c c J 8 k b F q V Y O L b b X w a f o x o 7 J i t w m E w e W b W N 8 J e L h S 6 h X h D q 4 c T N w b i U N J v Z f w q 1 K Z r m A N i x P 9 P E 0 D / J b z j C i R H o c j w K k w j Y W x H X G e + L d A z M F Z X O Y G w p X M + I 8 Y 9 T f a 0 C L C h H B u e H A g r E K H U y p a o e t Y a 9 q L 9 / g P T Q r w 5 v Y H s R T g V R D J M P o 6 b S C c J k y L 7 0 W W m 6 f P x n G h k b p Z 9 e c + i 3 N x 1 6 7 9 Z E + M v F Q p d Q L w g P 4 0 l a P 9 Y o b T Z E V S I v X q U j + 7 G I i R O 5 R K I t y k Y e x U Y p I q l m T K q y t B C I S I B o 6 W V A J Q G 6 L G E w w 6 H W 4 l Y T U M / q L M k w g Q D O 7 X m e G G h W x S t R 6 k J M 1 M Y f z o s / F G N V / J + K p g f B 7 a w r J J u 8 H w k U 5 b z c 9 0 s h A X s t W R N + I I W J B c I N L h C 6 h H p B G E o E I r 8 J 0 C y 2 p T S L h h M L h N n T R S 4 R v w l 7 T 6 p 1 G k s H 2 B l T 5 f + i A f M y N 1 C 5 n 3 v s U + p 2 X M z H 2 w 4 3 7 5 H D 6 q S 9 6 p D F 9 o v N t k x j 1 6 N C M m j G E y r A 1 k I j 1 6 6 w + o c J B P j c R s I Q A 8 2 o e a H G m n R d p 6 2 t L W F 3 V V Z Z h Y y Q R M F h t U / a b Q H V t 2 z a K W 8 J + 6 i y Y t P D B w + p V C y y t G V 7 K Z y T V 5 E P G G J b 8 a K h S 6 g X h J U 8 q 0 f c I y t 3 9 K X M z y l / 9 + h U T F 1 8 I k 7 T P e / z R j E a O 3 6 P 4 l N x y l S n u C F q I i F Q F b 7 E D B 8 A X N R 1 J p A A c 8 y a M S g + b 8 n S y 1 O G i P E b z l i 0 Q z K Q V q V l Q I L B 0 X B Q b B W H g W d O A Z L H O Z C T W 8 / M z I h 1 m E 2 k U 2 v B d S E V H s e M z 1 h U r V a l s w F S a W S B 9 t c P B J F U n X X Y X p u H c l T 7 s H z x m l + X U C 8 I 0 I I A S A t M U A Y b p n R 5 h X v z 0 1 H o l p 5 i S f Y h p e Z k / J u G a k n 2 6 U x f V Q I Z L u o E E 0 h 8 D s n m Y u L s N l V q W k 9 S N u G I N A o A k R e V + z b N Y G p 6 h l d q z d i B u h G A z q T d 2 6 2 S H U 5 4 w C Z d c 4 J s B a i H c F L E R l k 1 3 d y k j Y 0 N u n X r l i B Q + n q C k i M W X X 3 r K g U 5 u S / i D S G h 7 h S 2 z 4 x z X R R 0 3 e Y v E B / p Z U E G F O 5 v A k 8 / Q g B I C k g t j D m B R G q i M 9 T W U w O 4 q I S E 6 A M 1 M Z s C c p w 6 x e g p L O Z K d H 0 w I z 4 j 1 Q P e O d g 7 N Z t V y W j S U w Q e 2 1 H r D 9 b p 8 v R l o t 6 G i K Q w T Z O K h Q L V 6 3 W 6 P H e Z V p Z W a f 7 a N d J j L K n C A j E A V F N 4 B g E k L s L B Y b O 9 G M S 5 Q 8 k 1 6 F N D X s t 3 Q l u n 8 b K g K 6 F e I G x H x u T B 3 m g i b B j V b 6 W k g q Q o e j t U 6 F t p k g k A m Z q 2 D R v / 7 Q X 9 g f r j l r Q r 5 R 1 a K 7 f S J g C Q 6 d 7 x A V W + Y l W P L 6 H M d g 6 k y X l k A j y W e P O 3 5 g S Z g K H B Q e r N Z G h 8 Y p y u X L k i 1 i 1 c m y f n a / s U m Q Q i v n O V o W L N G 5 S c s q g w 3 F Y G 6 o K g S 6 g X i C / 0 N B 0 2 U I d c P n b k P Q n 3 N T e 2 x G 3 Z w A r O N h 3 X V 6 j k 7 N O D w 2 P a r F X o + E T a O s K r F g L 7 O S x Z f L Z V N s M J 2 B K R + X k z A x b N 9 Z y d L L v i s W 0 0 r I v a 5 y b S d R l i P C v M 5 I 3 i 0 c O H d G / t b k d p c L A R o 4 f 5 O h X Y j o O t l f 5 p n N Y 2 q 1 T e Q j 1 B T 8 z 3 C x J B X f W K r L J y J w C I a H k + H p 7 D R U S X U C 8 Y 2 r 5 L m 8 s B H V R c + u L E o B q M K 3 4 L x Y K U A H 3 W t F j m v A y N B T W a T a R p q B / z K s k G 6 O 7 L h l 9 J 6 m T F d c K k B L N q A j Z 5 i I 5 Q h T J / N j Z N f / I 3 6 O 7 Y k X A 0 V J m M r u v Q o w c P a X l p S R A L B D s p n N C V a 1 f p J 7 / 4 i d h v b 2 d X E O d e V t o + U / M 6 3 R x I 0 N B I K G m Y J H O z K U q k d V Z F 2 f 5 y D X I R e B v X R I Q F g D S Q N H c c I N l h q Q N L L w C 6 h H r B 6 O l l G 8 L c p K F E j H 5 x u U G J s P v v 7 2 8 1 s I T R R 4 N G i Q q J V d m b 7 z A Z e I n 6 D p j l v f r A P l M 4 E / B L p x k l U u N D Y N I 0 N f D 6 7 m h A b y c G x f H W F 7 f I s u J 0 6 / a b N L + w I H 5 H K k d P T w + 5 i z I 8 C G k f 4 5 M T d O Q 4 9 O b o a b u t H X C U o N L T V H + A Q H Y B z A m 1 l e f j h K X O A r 5 O L 7 i Y h O o 6 J V 4 4 G v S b a z X h X q Z a j H q G 0 0 3 b A 2 k c p p Z k 7 m j U F 5 + m H K t + d b 9 I M 3 C l P w v w J i P t 1 D l 2 y R o y h Q N C R E s M 6 a L O X z B S 5 z P w + p w c F 7 J G L b L X H U r e k C w t V 8 p U O C n Q 6 P C Y c H L A + e C Z J v U z 8 Q L y e d + z p D p Z d K k 2 H h f 1 0 z G V 7 v x I I I 6 d 6 p G / Y 8 Z D u M x V v N + f C / / Z f F P R + 3 y Z 0 J V Q L x w y B T 2 d T l N q K E k 7 O 9 v k c s 8 P V N 0 j K t h b I n f q u P a Y R p L X a S b d m U z t d S n E o G t b I 2 u U + H 8 Q b n p M k M n Z c k X q u 6 m n C B P C m a M m 6 a w 6 o q G r k m S V O 3 X q S f e I V A 6 Q C e q f m Y t T m i U M 0 I l M q E b b f 9 2 k i b 5 A J B G + M e F T n A 0 o R S Y A 9 i L I h M D d 2 m D E y 3 n B 0 C X U j 4 D N b 6 Q q Z W i s v m k z t L q 6 I W 0 X q Z F R y h y k s i v n 4 E X P D u y 0 V W y 1 J k y h s i n 1 Q o T 7 h I A X 0 c 9 x o 4 Z 7 P v K G r Z n T D R n R G K h w C 8 D W w X 7 p t x N U y t o s s Z i w B V Y x d V O E P K n Z 7 A 8 r S 2 I Z R T 4 p l T s v r J o E V L 8 N B 5 x D K P f 5 1 4 c m f b H W J V Q X 3 y M Q 1 + f D M K / G 6 P p U j C 4 t X K G v H y 2 T H w 6 i U j Z s o E V W r 1 h 6 g C x j K P P V h s C P 0 e 8 e m L R 2 L C M f 4 F k D 4 E X U I / l L g J j j F 8 s S L / l Q u Z y c 2 R D J j g p w G g B + K i 7 I K A q / M I 9 9 x P s x d s t 3 S G e C K c A 2 O m b S j f X K 8 0 b n 8 k 3 9 p G X k R S c U e G f g N N E u G r q E + p G w x R 3 9 S L o h q s k m z B i 9 e + N q + A v 3 7 g P 7 Y n l Q u s 9 W f k w E y G p h n Y c o k O f 0 q 6 u u i B H 0 K j 5 V D V 0 c T w G h S S r z V 6 V 2 G B l e M k l i Y T n l 6 H x v 4 j d G r 9 m g 3 W K M k j d l 3 K D e o w t S 9 8 d n a T A h s 3 + B u M H r Y i 2 y Q L V U q I V B v H W H V d x w A B q S 6 Q 9 b c m 7 g i 4 o u o X 4 k L B o J c l k C q T Y I u y r g t u m H 5 V X 7 u P F O D N y m R / s 6 X e 7 9 k D b c z 8 V 6 z A W F N A 6 E 7 i T G Z H 0 G j J + i / h 3 m 3 o 2 0 a e F x 8 0 9 O E x G q J a T T 0 N S g + H 5 q k D k E H B Q D S R Z k z E 6 o a t V 7 G A c L 6 K i 8 T L W H D t m r L h 1 v b 4 p t V f 0 J w G X 9 E X l X m L U D E q p 6 1 6 G E 1 R C z 0 Q M o 6 X z R 0 S X U j 4 g S g k g j u D H 6 v y j I y 4 Z e s D e F U + A m G / j u c U A T 2 Q 9 Y t f t c p F L A p l G x e w q x W E s 0 P V x q 0 P 0 d + W o P 6 2 d f c V 9 f n 0 j N A L n U I L O C i N f j Q y X 1 B l V D c Z d 6 M y G c G L M D H 4 g p T b / R k j Q 0 P c s 2 X E A 2 Y g c Z X m C T E 1 T F N S v V L 3 l V q o f j v Q 0 6 O G a i h g U y L z K 6 b v M f G Y j v S 4 T V X l G w f 6 z H F R E K 1 2 / e E F I L Q I k w F Y a E p E M 1 N W c U f 1 u R 9 R s + n G + J A W T z C t v K Q Y J h y 1 Z S A K F c 2 y X L j 4 s 0 k g Z v h 3 g 7 k Y X L l 4 S Z 4 5 H S A U l V Y h W x z t u M s i 2 H C P d g O i 6 n L I W A 4 0 s T Z c x 6 G h Q L U + Y h + U B W B N A e 8 Y 7 3 9 i 1 y v L P X 8 J 3 x k n L z b P f V x Q t F l R s m p I L N t j r m a k L e 0 K 0 3 3 x S / I X o b j T 4 a 0 2 d o r f G b 6 O R s / z V h 0 3 t a K + 0 d c + Z i z A k z H 3 Y i E + B 6 P l k J i z a C T w W B k B a C + h W o R w F 7 S B X i x O c j 9 x O K e Y / F d 0 S 4 g 0 w P W R 0 V L Y g v A 9 f o 7 f E H / O c 1 K L A C 2 l h b p 0 q 1 S v X C H t n e a Y l 6 U d E l 1 I + M f 2 6 Y t M G t u b G B T F e i 4 3 K M j n c D a h z F 6 N K l S 7 S z s y M S 9 u o r N i 0 f / 5 U l C t t Q f p 3 + 5 4 F J r n / 6 9 Q k 3 O U s M S B R z y K D E z b P h F G 6 1 N Q v H Y a 4 s 3 P d x P U O 1 P A a t W E 2 7 L k m k A M m z W f p C f D Z S p 9 3 d N 8 M 5 p c p O j L b 3 i K x J l p J M v v o a S 0 n + q V q v k e P a V D a m h Y v + d c C F V v m g A k W G Z 1 5 q f F g v i X S M + L g u B k A V N g r / 4 N 6 9 S j 5 q 3 G k J 8 g y P 4 r F f 0 3 C P T z 2 R i P P A Z R X L l A R D Q R f U o O i E Q u G E e j I Z 0 c A R o f H n Z S Y J P y M U j c k k T j 8 s Z P W u l f 4 q P o + n 3 y J T i / P f + R E O i B d 0 K g H d c x I 0 2 1 + j m J 2 n T Z a y 2 e T P m L j f o 7 o H v K T 8 7 N p Q L x E + S l Y p E V Z A Q r T 5 U W 2 J J t L v s C 1 l k e a Y F B g t j 5 y y r 5 r g n 1 B / 3 M + z 3 T T C Z G A C I p G w H e u r a z S b m S N r X O 7 / + a p O 7 6 d s 0 t J I L T m t l h 1 W l m k k f Z U l U J b S 1 g g d V B 5 Q y h y g X m s y 3 O I s K v + 2 R Z 1 1 N H i n 6 t K 9 7 A r l M m + 9 N o T q q n w v E f 5 S S 1 F u 7 1 i o e B l r n A V H g 2 r + E R m x O H n 7 M k 0 C f / W 6 L V Q 2 Q B V t Q Y o 7 c q Q Q P F s s F g W Z M H a E w N Z Y x N N 3 e X 7 u V A W k 8 Q Y T g P c B m U R 0 R A i U e Q a Z g B 5 r V E i 0 q n f E J F + m s n s o V E E A G c j V b 2 y y t 1 2 q 5 F 1 K v x M X q p 8 1 Y V D P Q p L m h m 9 + / 2 R 6 i d G V U C 8 Z T M + l j 2 + z p G H V q W p k 6 b C + K N b P 9 3 4 k e m W / 5 I t s X c 8 J K K c f 0 u g Y N 3 b W b Z X E U k R T 3 z F m B T f 7 e c A E 2 Z j T N 0 D w a o 9 G W c e m 9 P 0 G x W / q V N 1 i 9 T J u i L R 4 e C I x z o T g 3 f Z C m u 3 f F V B U 5 l 4 t T t n i D 9 B v d y V U F 8 8 C 1 z D J 2 Z b p 7 + b O E B 3 m P x b r K 0 c n 5 L I U g i Q p G C e U Z z K h u i u i 1 v 2 T Q E S I Y / 4 n 1 2 0 L m j 1 d s q I J p N Q D I J N Y M p n y F Y d G r b g Y l M 3 6 D 6 n 3 a l I U 2 Q S Z R J A s 6 p F x 9 w v y w J M H T 6 I o 7 s K / Z c P 8 J n Q E 7 g m T m l c j I B f T h b 5 O 6 B L q J c Q 9 W z o U 9 J 4 Y v T 0 t Y + 7 y z g Z t p T + n k / o W G / 4 O D S Z G h B R K V d I U H 7 J E h H g 6 l a Z k I t m U T t / u 6 R S / w g T d c 8 V U M 6 h 6 p O r u a b 0 6 7 S P P i o H x J p 9 J M Z A O 3 e R M s s n 0 W + K z A t b B e 6 g k A x w n c M e L q W 5 S m h i f A r J l T T g 7 E L i L n C e U m 3 6 d 0 C X U S 4 h D R 6 d v v i U q F Y g s v 5 e m i x / S 9 N T b 1 B + f o f 7 E D P V N p O j E W q P t n U 3 S x m S D 7 V R F a C + P w p M e G f 1 s e w 3 w q z Y a o k i M i w F f / t 3 i V S J P i u 0 d z N v 0 N M A l r q L f g a L N 0 r C t B U 2 M s Z T l c y L F S 6 v 4 9 P g Q 9 f j C H 1 8 D d A n 1 k u L A t M i v s m 0 S j 4 k p Q l G q f D A x L 3 5 L W / 0 0 l r p G T s 8 a r e Y / E 3 a T C k U S N S q k s K D f X n P J 4 n 2 V f a O n d e H 9 M 3 k d 1 L U e t s O M f l m n H F 5 C R F Y A 0 V S Q K E 7 s b a r H T 8 T n z V y F e u O d b T M 7 I y V k Q d P p g 0 s e T f a f J f t F x W t D q G j Q 6 K u C w 7 G k i H a A x y 7 l t i Q D V K 8 6 k p U Y A 7 E b Y g m A W G I M i / 8 T x G L A U x g F j l V 9 7 I i 6 D 9 Y l g 9 w D j 0 4 Q I M s t A X X S I V 2 g 3 n V C f 3 y a 0 q a M N R w t W + S E c X x N 8 G E Q w t Q 3 p t F X W z q r k A 0 x J h a d C + u p w K m f 5 e 8 l x W t B K B T 3 i U T p v D L Y Y p U t h r R x F g R m r 9 Z M Q E R q u e / X a b b n F 3 x v c d r b 3 R M R 5 C i b H I W 7 w 6 o X 6 3 W o i V d 7 Y I t Y P S A V h h T B p k L i 4 K N 9 + R 0 e Q Y d V w + p 9 5 C z h g X X 6 Y 0 l 1 a F N i 1 h T u c V X m G c R E a 8 r X Z W t / b 8 Y X r v X k g k U J V j U 7 k q L T 3 y u O 1 4 J Q 3 n N 0 k C 8 b k C i I Y F M 0 5 p g m G 7 W W w N j Q G B m 6 T v 3 9 f T Q z M 0 2 D g w M 0 O D D I 6 h p u l r d l r c u 6 p F N 9 z R U q X f I N z N 7 h C V V P k U P v k 8 d 9 2 6 j x / x u 0 7 p m U Y F G e u i W j J 8 5 D 3 0 g r C g P R F A C I i e D e x A 4 T N 5 S O o g Y h / 6 s 9 l G X Q X g e 8 F o R 6 l f H n R a t Z 4 N L Z D W 0 R / u q G 0 + M o i P E k X W t m / V b u O E J 6 Y I x I T N q 2 j 5 R 4 Q w z q 1 h 6 7 p w i T n G H 2 8 W 7 X L z P J w h Y B d 7 i S i O 0 Q c X n h / i p G 7 7 M V k 8 b j H u k p / o 6 f e f + A b c D F u 4 v k R e o J X n R 0 C f W S w 2 U O I Z 2 i 9 s h l F U s 6 H u B t i 8 V B o p a E Q H 5 T M g m X e W s b O D R S b 5 j C r r I Q I y g k H a v A q J P H H 9 2 s L 4 p Q w u 5 B 5 u 7 R X k B + h e 2 z g i 9 T O H h d 5 a F H B 3 d a 9 S 4 A I e W w P + / X 4 N O h b P S H l 2 y R + h G f N o W L H l c F U l 6 6 d o m O v S O 5 4 2 u A L q F e A W R L b D / N W 3 T A S w F u z A a r U + A H S I L o 7 o 1 8 g m p O j A 4 O s m T v e Z R 6 M + K B k z y S J O D G b o 7 q t J n X a V s z Z d o F s o B r R M O T r K J V f U r 0 g X x y l / R N g 8 b e N s T 3 0 r 9 d W j 7 U 6 a s y Z j i U v 9 / Z N 0 h n q Z e z d T o s y x O J e X b L D e F B T C V T N N w r 5 x V + H d A l 1 C u A t W O d t B 2 X x j I B H W w 2 q L z F k u X Y F 6 o c V D + j R 6 P J g y p p S x 6 N j I 7 Q c e M w 3 J M l V x h z p 2 A O a L R 9 o t G U 7 t J s m i U R c 8 B k A h i h q n h e 7 h Q k Z G J W p 6 s j P t 2 a l H N F G W w r 3 S h W i e o N G k 4 1 a K R H T l E K 8 m E i O Q U t O m f P B U c 3 l u 8 V g a E 3 6 L / q Z U q / x T Y V / 1 O 2 C 9 B g k w i e Q A C 2 V G W 7 R p n p l F D F I I 3 E e p Y Y q G q k 9 / J + L N V E x n z r E N I m 4 u 9 u j v d p q 5 i E p E O / 0 K D k D Z w k u t N Z C H W Q y Y Z k R T G T C O 9 S r G v 0 x X p E Y l 5 g d C X U K 4 L f X H N E f B 9 s G Z B p r f C p W C 9 m B O S 3 C O e D z 6 Q 5 W M 4 S M f n A D 5 A J n j 0 A x V / q b G 9 B R R S U a O M F b C k g S i Z k 9 I K U m A B O k g l Z x E W x B O x t e W x A O U 5 E S F J I J o Q l Y U w r a c r f X g d 0 C f W K 4 P e L c U o s G O T s + I I 4 k 8 U P y f X r w i U O j Q r R E I j 9 G 5 o b p M x k u h n u E 5 8 x R N S 3 i e I u k j M t R N p 5 f d 2 T 5 G Q I D x 8 v T Q O F / 3 W y Z t g m q s r f J n v l j B 5 O 1 q N 4 p K b f Z k n n 8 y D M S R I S 5 Z Z V 6 y q E Y 1 O v A 7 q E e k U A E 8 c r B 0 w Q n T x P L k 3 9 b I 0 7 F e X g 7 I U u d k Z z K t F h 3 p d t q s o 3 Y Q g 6 b + q V 4 F b n h s D c g O 1 T W 3 b F H F W K A i g F B n g I / G M Y L C V R U N N i K R T F p O d I Q v J / 9 c d s b 4 W l n Y F w 1 p z X A l 1 C v U L 4 4 5 a c z j 0 O K S A F x h l 8 + t g Q Y 1 F G O P 0 n Z i C s 7 r V y O O A d T E e q u h o Z J g + 3 / Q Z v g s B Z l P 7 y M f 8 n w C R O 3 Z a D u J b B K i U f d 6 e s k Z 1 v i T o P q R o M q H n 1 p E k n L I 2 W k k l y W t o g D a T O u d g L i K 5 T 4 h X D r X 6 b B g Z j p G 0 6 w m O H I E W f 7 S e d l w E L r K O c T 5 k + h z K D a X J c l j b h z B 6 Q X H r 4 u R 2 Q S t Y k 7 6 8 j K 9 i i t e q n N N / 3 K z k + 1 T K p B G o 5 j 5 K D J l U r T L b I f G 5 e 2 W 8 S / n V G V 0 K 9 Y h j F B N F 5 X U g S z E S I t I z 4 J C / H W H I k D J p k V S v Z l 6 B c P i 9 K k l F R O g b K 5 X J 4 h N O A a o h j b X i f 0 5 b 9 D y r 4 u 4 J M 4 j e 2 g 9 T M 8 Y C b C y j Y l t 9 B p u h g b 5 d M E l 1 C f Q c M p S M t 6 Q X j z 0 t x W v B t K u w E V K 6 y V A n j 5 v a K O m V C r w O i J Q Y H B q i w d U R Z f U n U l c D 0 O Q r 1 V a / p 1 b M m p A i a 1 N 4 X R O p P T F H F O W H 1 D u W e A z F z v J s N R C q J O a i J q T 0 x f Q 1 U z m L b B G 9 d d A n 1 n X B c + X E f 2 1 3 W 7 Y x 9 j 3 r Y N o F r G h j M 2 1 T 5 1 q X y V y 1 7 q R 4 7 o a C g 0 U 7 x L t X 4 N 4 V / N V L N a T o V E h m Z 3 g 4 g 3 y r m G x S / K h 0 P O t t Z i N F D L h V m o L f G D F G L r 6 + P 1 4 X u 8 i 4 k u j b U K w h 4 z d 7 N 1 C l F P t V K M a q b G o 3 P n 3 V N r + a + F E v r e I h / v y z j / C C Y I l z C P E 7 6 g C 5 c 7 i j G E k v G a K N R o 4 W B l k S D W q g k G T c Z G a G h 8 Z K / x X n 1 7 x 5 i s L k L o C u h X k E M s s r 5 V d F i 2 4 k l y K x B Y z N y f b u 0 m B / 8 g G b T 7 5 B v o P y Y T t V 7 Z 1 P W U Z w F L n j Y Y q j r F 7 C A m z 6 J k w 3 7 S b j U m W R W r F m T A o T E B A E W E w l k W r 8 j A 2 G f B Z h H 6 q O r L v 3 3 T Y d 6 2 o p q X h R 0 J d Q r i m n T p e G h B o 0 N I J 7 P b 9 b a 8 3 I B P d z V a O Z K j I x j j 5 L p G F W N C q W s N O n h W F I U i K T A 4 C + y b 5 E w K N g R C r v V x 0 R z C 0 w o N U o s I D + j a h L s s E / K E V f f O e h l 8 v x 8 r q V y K v w P S 7 a L B a L / H + L H A C A i 0 P 0 D A A A A A E l F T k S u Q m C C < / I m a g e > < / T o u r > < / T o u r s > < / V i s u a l i z a t i o n > 
</file>

<file path=customXml/item5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4 0 7 5 f 2 a - 2 7 2 7 - 4 4 8 6 - b 7 2 6 - a a c 6 b 9 6 2 f 0 1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 1 4 . 4 3 3 1 5 2 4 9 9 3 5 7 0 9 8 < / L a t i t u d e > < L o n g i t u d e > 7 5 . 9 6 6 6 9 9 4 8 2 7 2 7 2 2 2 < / L o n g i t u d e > < R o t a t i o n > 0 < / R o t a t i o n > < P i v o t A n g l e > 0 < / P i v o t A n g l e > < D i s t a n c e > 0 . 2 3 0 4 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e h S U R B V H h e 7 b 0 H e x v X 1 S 6 6 M A 2 N Y O 9 N I q l q W X Z s x 8 4 X J 0 + c 4 5 y T 7 / z L + w f u D 7 h f q h M 7 j u P E j m V V k m L v I A k Q H V N x 1 7 v 3 b G A I g i q O L U s U X p k e Y D B 9 9 r t X 2 W u t H f t / v y g 2 q I t T + H k u R 4 / 7 4 3 R j 1 q B k L 1 G s E R P r g 2 q D t J T 8 r H B U 0 W g 4 H Z B b 8 M n s 0 8 O 1 Z + H l f f J N P l Y x I G u S P z w D q l / X K f V u Q n 4 J T + t 4 M b I M + c o O i h q N 9 Q Z U s m O U i c t 1 D / d 1 s r S A F k Y b d F Q i G s 4 Q N b w G e Y W A t A G N d K 1 1 / b s 7 O z Q 6 N k Z 6 w 6 A Y X 9 K 9 X Z 0 m M g H 1 p R o U + H y d l h Z u K e F 5 R A b f 4 n Z B o / G 4 T 0 b i 9 L M g X E K 4 K l e J k R 9 4 N M D H a s Q 8 2 i r + g w w t Q b Z b p Y Z v k W H w O T W X 5 v p / K X d g 2 H z 8 u E G U L c V o N N O g z Z x G / b x / b 6 J z E + V L J P s 4 o C q f M 9 i y a f S d J D W C B v m l g I z w X X y 2 Y t A v F / j A E e B 5 x I w Y u a 7 H 1 8 D 7 N h p k 6 g Y d b B O N z 8 g b 8 C s B 6 W l 5 / 5 v l L 8 j 3 X U o 7 1 2 h 1 c 4 f S 4 z + l 3 S J f a A e c f m J d k M k P 9 1 F / L x 1 q a U r 2 E P 0 / 9 7 8 J f + G H F S E T b 0 a / f 2 Q J M g F 4 g V 9 t G t y g z z 7 o v e M q G Q M 6 x X u 4 s T O Z G n 7 4 w 1 P Q q R k p M g E g E w A y o T E u 7 m h 0 R X d o Y Y S 3 4 f + G 0 J j D x m M O 6 W Q / c K n q i l 0 E r H h c L E E m I M s E / R f f w 5 8 e m X S / U B P r K k z W v y z J e 6 o 4 8 v 6 n + 7 j B M p n c k 7 a G y o 1 Z Y T D d o J G M T i d l h 0 r 1 J H n O r 8 k L 6 n S Q / Z k g E 8 B N n 1 Z P / i I + S 8 j j g 0 z b J x p v d z 6 Z A J 1 b b 2 q E O 7 R h j Y q Z H X p 0 o D N B Y u J d N H y 5 X z u Z n F 2 X C v 4 O 1 e o 1 K q 1 4 t L S 4 x E T X 6 d G j R z Q 0 6 t F 6 8 X N a L f A 1 6 a 3 z u q 5 L M Z + f F a 9 6 6 4 3 r t J 1 v t Y N 2 d C X U O f j Z n E t 9 S e 7 9 v n X I H Q 4 o R S Z Z E w Z 9 t m q S q T V o v L d B l w Y l M 9 w s S 6 f R l n Q 6 4 B 5 2 j B s F g P + f e v z g A L o x X o p e M H N + n + a d s B T o D 4 9 7 / j s U D d v s N 6 h R Z w J Z L E U 1 e U w Q N 9 Y m N I M a S 6 q k R i u H O h P P p / W 1 d Z q e m a Y 7 O w l 6 e 9 q l x Q O D G 4 x G H 4 5 X K R s k a J 6 3 w a n R g b R f w o O 1 G L 0 x 1 7 n 5 b O Z i N D v Y 4 I Z b p 2 Q i l L K M Q q l C h / Z d v k Y + m l Y P 1 x L N 9 3 9 0 5 l k V 7 F 1 + 1 l O U N F n C 8 r 2 Y k X u J 3 l u D L 2 7 7 s E w z o y y O x X d 5 H O f A I 2 t c k t f Z 9 8 g b L v K 7 u c / v 5 h Y d 7 l V o a n K C J a 7 8 3 f M 9 s u s 2 5 Y L 7 N J q 8 T T u V L 2 m + 7 y P x W x D 2 g F v V O t U r G V o / P t t p K n Q l 1 D n 4 c s 0 U 6 l X 6 d p w y 4 w n y Q r X v 5 p h H P 7 v s C T L l W N 0 D o m Q C Q C a 8 V K 8 R i G M A I I c A 7 w L V C k u Q C a S K o u H I B u q x C s m 6 k v j 8 J E A C g U x A j K W G F r 5 S m x t Q l E y L r A o C r I X x T i T I h I a 4 7 0 7 S 4 d E x v X f J 4 8 Y V o 1 u T P v 3 3 L Z d 6 + k y a q d X J O / a o z E S t b H m s B s p 9 F R S Z c t C 5 G P W I M M D z g v r 5 7 e M 8 N 8 j W P f Z m U n S w k R S f Y y S v a a r n X b F s v 9 t 8 f Y U f w Z F Y H y U T 4 O y 0 R K 3 P F z Y x J I 8 J 7 B R i V N v 1 S O + F p O J 7 r r P 6 y s T a r 9 y j u Y F f U j m b Z z K N 0 / 7 + b r g H V F m D L H 5 + o 4 2 3 h X r K y j E F t r y / 1 a V V 8 l g F m E m n n 0 g m o C u h O u A 3 N 2 y h T g B O P q B 4 K C V K 3 I N 9 u b t F 7 4 5 N U b o A 1 Y 2 l g c m k q E J n Z x W F 1 S r A 2 e a e c d q g w 3 K M i n W N J l l F M l m F M M J j A n 6 Z p V N P a 4 V f 8 p l g b a 0 m A p c b t j k c e Z n 8 1 n A M Q O O G E H C j h 0 o a Y 1 K 0 H x s N S k t o l N 1 g W 4 / V o a l + + c r d K p P O 4 s b E K p i 9 7 l L 8 s k n 2 p k f H g y 7 p f p L G + s R m d A x 7 i B s m V D G P T w n V r 6 + D K g Z b D v e Y Y I k C E m y y p J v u 9 + j B n k 7 X R x 3 S d Z 0 e L z + m q 1 e v U i w m 6 b N e + J z 3 i d N 0 5 j 3 x P Y r V k 7 + y 5 P p V + K 0 z I F k O D w 5 p f G K 8 e U y b N Y a j u E l 5 t i E N f m 4 j V 3 Q a Y h X U D a q 0 u H y f A u 5 V b l 7 5 K f l b D T o c S N D M Q E B H t S U q O n s 0 1 / s r t k 3 Z f j 1 c I 4 P / D U 0 O U Y I l b I 1 t 3 y + z a X L D f v E 8 d A n V A b / o r 1 F 6 U q M y 9 7 y Z s O N T a t w f 2 G 7 6 3 z c c s e 6 f S 7 v 0 / r X J p v p h r 3 G j n D v t c M A L i P a u W S b Z a I 9 8 5 H B U w L Z S 8 J i 8 x k C E d V F E u m + P X 6 7 R q / G S 9 + d e u B 3 C C Z F j U g 0 w E f J M N C a c z t s r l N Y 9 2 k 8 a N D f k U e O Y S T C o s R 3 F v f o j h 5 L X 4 T m R J z t i I g 1 z Q 2 w i 8 v G k x t K b 1 U t 1 b 2 6 e C T 8 g C Q 9 T C h r d f k m j 8 Y w k P R o + 1 L a T G t s 8 P U z w m M a H a 3 D H d f b 6 F W B f Q R V s h 8 / 3 X b X Y J m V 7 E S R l W d / s A B s s J W N h v 4 P L / W L N o J / 2 2 s K G x D U A I B 7 O 2 3 C Z + H z f e E e a 5 t A h k 6 r q H l O C f s 2 d Y O t m j 2 x W T b 2 U s J G f h n P e 3 u u N v 5 1 I F v X A 2 8 W 9 e 5 G f J 8 i E l 6 P I B L x / Z Z I C V t F A p v r j 0 2 S C g b y R 0 0 S D Q w N Q A J n q o b Y S J R M A M j V V w z a 4 L M H g L I A q C T I B I B N I 2 Q 6 H p Y z G E g r S E + p o l E x A c p o E m Q J u + e Y Y G / L c q M T 6 G y y u Q j I B p 8 g U A T Q 4 h 0 8 b 7 S i M v l Z j A 5 n u s V Q a Y e I o Q K V K W A a N s y Q / q f I z Y T U t C I J m I z 8 P J / Z W + K k F q H I + q 5 S 5 4 x x r A Q Z / l u v d Y 7 b 3 + D J w X G C L n / / P 5 5 j o T C Y 8 t / 3 d f X E d i s R w 1 g C 7 B S Z 3 Y N F 4 6 k 2 s p Q J 3 F g p H j k 3 D 8 c Q z k Q n o S q g O S P E L u T b i 0 O g Y q 1 A B P 9 z W 8 6 W / L B v 0 0 V X Z C O w t V 3 j t 0 A b v V Q o 0 y Q 9 + w A o 9 Z + L / c A F r N E S s 9 p Q s u j 3 Z o f H g 6 U e O D 9 R X X E o s m E 1 J J H p S q 2 2 j N t Q 3 H E r M W u S z 7 a U r R 0 Y E n u e R u 8 K q 5 6 x O q x s r N H 9 l n k 7 q J k u L 8 1 / / 6 p F G 8 8 O y c c J F v X S g 0 U L g 8 D 3 L x r X H t s p Y w i c t 3 i K s c n 0 / K 0 A s n / V J y 2 Q y t 8 E P X L L 9 M q X M g X C N R P E e d 1 7 X I W U k U Z v g W w n 4 3 / H R E Q 0 M D p 7 + j V H f c i g W j 5 G 3 z z f D K n j q V q L 9 0 Q s H x M 6 J S R O s p m 9 V y v R 4 e 0 B I 3 G h H 8 y R 0 J V Q H V D W N K v F P a Y 1 1 + I P q A 7 L Z R o I R D A K 9 f 9 m n x S w b r P y Q 7 1 F S 2 D 5 4 i m 9 m + m i Q y Y T H H n 3 0 g V E V z g e Q C T Z G F P t F 3 j F c F d X N Q S Y A Z I J 0 U x L k P N S W u J H P Q F X j S + F z Q e W D F 7 G 2 7 J C 7 7 9 P y 0 r I g l L n A 5 2 P 7 B m S K V T T q T X Y m U 8 m R x F d k A t B 4 b 4 4 H d J h m o v O 1 f r m u U 4 q 7 / V g 4 V p V n 9 b j M 9 4 f e / m k A 6 R Q g L e C V 7 C S p d M 2 k p N l P 2 6 W v w j V 8 W 9 y 5 0 L x U 8 U A Y v y a v U d w z 3 / + d x S w N j 4 z Q Z / 9 a E S o l H C + b G 5 v i + A a r 8 f o Q q 6 p v x S n d R i Y v J 1 9 A o 6 H z c e F V 9 G k u 0 y P J 9 B x 4 + t 2 / p p j O v C + W F e + Q 7 N U q W V M m x b n R b u W 4 Z 0 T D 5 b / 3 Z v g l d Z A G U Y w 2 Z M 9 b r r q U s g L 6 Z r v V a 4 7 3 B l R m W w d Q Y z z t C D 2 2 T 0 T y m i X d 0 A w 4 J Y Q q w 2 8 2 e d W i x i A 3 j P k 5 4 X h w d q V n D 9 B Z 9 W I z h I l 8 9 r w Z V s 0 e c u + s A D e 6 w h T b F h j c / Y A 7 l r U y q 4 u 8 O 1 T A P i Z n T 7 z B q m S L h O 3 A m e 9 s a 0 K C 3 e V l T a m + T I x 6 v e V C j 4 L v p u m w w L U / 2 m 9 Q r X z Y l D 5 6 U l 4 b 7 v n L D Z 3 V V K m S 3 3 7 j u p B 8 I N L k N N u 5 6 r 6 F z X U W x q A u h j 8 C V i W H e n w 6 L J n 0 7 c 6 T 3 2 0 n d A l 1 D r R Y k h t c j / h 8 M v t A L I H r Y w F d G Z G t 3 A 4 b o 7 N 3 j i r H 0 F L y E f e k T G 6 Y V T p g F f C z V Y P + u G Q J X T 0 R t u f + N m k B W w o G t r K z E O n Q C b W H L Z u u H b A l q g c 1 Q S b x x 3 Y V D P L 9 v T 2 5 A Z 8 S 3 s d O u J Z I h Z + 4 c x n o f O 6 f T M v n g G g D c j t v o + w b A L f 6 9 n R A 7 p F H t 3 l Z W / P o T 4 t S G p u m S c V i U X w + D 7 v Z A l 2 f a t D Y 6 J i w l 6 L 4 A 9 u X H 1 z y a W B g Q J C w P x 1 Q p V w R E h D k M w 1 T L P H b e Y C 9 6 X g u P z e 2 8 + o x V m m f n x 5 d Q p 0 D j 2 2 n y Z 6 3 5 e d G j e z t S I g B A / Z F n B v j E q t / D 7 z 4 K V X H P e S X 3 e G 9 X R p M 0 3 / f d O g X b C h P 9 X n 0 x b p J j 9 i O a Y d 3 w r Y T S z 7 l r Q L g q W u H s + N R 8 i b b T W 1 j W b Z t C z V n a 2 u L M p M 9 w q 0 P x L i h g F g I N 5 I r 5 O J 3 9 1 m N a + O D r t x m n d C B O 1 p b m J K C v W S L J Y i l p I R y / w 9 e M + j j 6 y 7 9 f w 9 M y h 5 k y b R M s h 2 7 o / q H f Y f 7 k 4 I g g N H f O h + u / c o o n B y s q k E f Z e i s R v b 2 9 j Y H u a P 4 Z l s e w 9 l r k b L E R A K S L J 3 / s m T S 7 s k T 7 v 8 J + G 5 7 v Q a o O j V a L / w t / E Z 0 k P o 3 V b 5 q q S V b e V 2 o a d f 4 R f 5 k x q f M U l U J J T J H W q q C v X 2 2 c U B N W k h 5 9 O F c l U r c E y o 4 b K M B 0 c a i o L E x 7 W z I 3 2 G 3 Y T 9 r S j b M o N J q G D 5 L M q g 1 k 1 O T d O n S J f E Z g 8 V o y 3 s x J h + r Q Q f 7 B + H W E v / n l s s q D t E y d w 7 i H s I b e Z T j l V H w + u p d m + p r L B V B K n X D D K x D N E I U l Q c 2 p a 5 L J w 3 U Z D V O 1 I 6 P + 2 q 0 U p + n Z I I J w 9 e r S B O F c L F D 1 w w B 1 R Y Q H j 0 W 5 b 0 J 2 L Y x Y S s q n H c + J V m t c X k 8 m 2 3 G D E u w v 7 P m 8 P u H Z z u 4 5 0 H X y 3 c O L J Y + H y 6 4 3 B B Z L Y v E z 0 X x Y F 9 n Q 1 2 G 5 t w t n t D t 3 n 7 Z o N k + c W H k I o p h N C J m 2 o B G H l S 5 g e s u T U b C c 4 7 Z w E c c 3 i n w S a p 3 4 H x g F Y b 1 f e B b 7 m n f Q u P A p p G 2 s 7 2 1 T e M D E 6 z i t R q g G i s D D n N F G u h N C W k F 1 B c d S l y X t h 7 s p V j N p 6 n J G N U d n x I w t B S e o a U g w g N 2 z d O 8 k u 2 o L b t 0 z 0 r S e 7 O O I I m y k R S q S 3 V K X I G t q D U H o V 2 W K o W T E + H R g w T L H h 7 R 6 M j w m X 0 V / r F u i C i X U w i f 3 f + w l H w i z i F n O 7 o S 6 h w 4 b B 8 h E D V K J h V w i b G n + r J D C 3 G X 3 C 3 5 g k C m K E x u 9 C A T g j E B R E B H G y S 8 S n h F + 5 7 R J J M f q k R n y M T A O F f q b a t J J k C Q i S E 8 X A z 0 z v i z L N 4 u Q i Y A Z I K H D J 6 / n q R s P H 9 E b 8 y 7 x u G 8 4 C W 8 b 7 C X Q K b y j k / x 9 n g f R k d 7 M U S N i Y n A 1 E 5 e S T X 2 d h 6 S V 0 2 6 7 d e 4 3 W q 0 t X l 2 7 I k m g q b 6 Z l 0 y a H 1 z R 3 w f H h 5 p 2 k m T 4 + P n k g k 4 Q y a G z e R 9 K p m e A 1 1 C P Q E P 9 0 6 / H N g s g M a 9 b 3 A p T m a K S T c T 2 Y Y b J a R T F N a E f F k i C D Z s Z + 6 R L 4 n B 3 9 k s a E L n X r B S c a n I r S 8 v g 7 2 b S F w 5 / d I r T J x v C z l a r h T o 6 / 1 j 2 q p V 6 P H m J j 2 u l c l K h T F D I T x W E T 9 n d U b j h m 7 O s R 0 F 4 7 y u 0 c c 3 H K H i s B A W H X C J 1 y n 0 T E k P H h B U G u S C S H x / C B D u B E g 5 k 4 k J q I 4 n i s S z t F k + H 4 g 9 M z s j 7 K j d v T 2 x x F + s a o g l o s Q x d t X w E B 6 m 0 1 7 l j o g O L 7 k t N d Y N p N 3 W D r j 2 F e x 1 P p Z b o L 8 9 l i r p U x F 2 d k 9 D V + V 7 C u B E U H C 2 X b K m Z c t A W A 3 U I 9 d u 0 A d z b N M E D v W z Z H g e w F l w 5 D O x + A 2 M 9 c r X 4 B 5 6 b I P J R r t W r t B c T 1 p I I P T 6 m 4 U y z f Z J z 6 M C U g s q r A 7 1 X J f M h B r n Z H 2 y R n X 6 2 + Y B W W y P o R n d T o 2 Q 6 Q c U 6 I F w n 6 d m Z U N C O / k 9 9 9 C / Z T s K g 7 f K F + H l P T L C U C K B J 7 S S + q p L i f k W Y x a z G l 0 f h Z H 1 f I A N q U + Z p M U a g j R 6 Q y e b 7 U a / 3 m B 7 U U Z 8 H B 0 e 0 s D Q o P D a Z a s P y A m q l D S G q G B v h k f h Z 6 D F y W N S q W h x B f g r R H A E 3 + N e 5 S 6 Z + X 7 6 q j g v f 3 w W P I P a 1 y X U U x A l V P 0 + 2 x q 3 J G l K d a K v t 0 0 x F o W G a G 6 x A X 7 t + Q i l g G D W 6 q 5 H e / 0 J u h Z p i I j e t s m h 3 V y d b o z 1 K g H X B N S 7 a o U b V C J F 5 U q R + u E y 5 p e u 4 t l A W D 1 0 2 w P H l R o d u D X u z T 2 a z W R o I h E R j w w k B f b F u C F H 9 g H c A y b 5 G B + w r a V U + X m k w u c R B d T Z q G o K g R X 6 E D o C X r 7 / + 4 Z L d S a P x u d B 1 H c U G F z F M J u Q V r m A E i O n z y n y l x h w i f c l Z s S n w f h l s S 4 K G x E Z v i Y C i U H O 5 1 b 1 u o T 6 z 4 H Y P b h l 4 7 B B 8 G K x M n y u v 3 t o 0 W 9 D w i 0 e 6 H R 9 T N o 0 U X j H 3 L j C K P R 2 t A f T 4 k W s H W s 0 m K q y K t h y U g j g n N g g P P f x o x O i Y Z 8 G u b c W Y y t t 7 7 r 2 0 K X k z d M N B g R U U A 4 J A A b 9 J 7 k 9 + s A e o X Q k m 3 g v W 6 X B o k l x R G 7 w 8 c v c i c Q r v r A P E T W y Y s b p j f G z k k g F n U Z x d 1 e n 2 5 N n n 4 8 A 3 1 d 9 h T u r K y 2 i I A 5 v o j 8 4 F a E P 2 w r q o A j i R d z h c w A R F W o Q G I C q + 7 x R E M 9 C q N N d U R d n w Q 8 d Z A L Q S 9 Y e t v T z q f 5 W A w G Z 0 M O 3 o z 2 B E I 0 X a h 2 g y A S 1 B g 6 B g C X V d I I b i 5 l g q d d 6 2 x g T E + C F c k D 0 L q R p Y F B K J L / Y a t S I Q E d i X T u Z g O A w X L I h v r c b D u 4 y c I z / N T T Z J J N 3 J I 8 3 M Z o i 6 z I T j 8 9 b X 3 a p h 7 V E k E k E A s + Y g k z 7 J X l t C J Z V i J K p 5 s r P I F M + E n Q a R e W e f Y p M w M x g i 0 z q U T T C A b D n J R O g y I R w L 0 i m 5 y b T M 6 J L q K c A E Q 1 R m G E G K I i G q I f o i 9 E a Z 4 1 h q B c Y n 1 F j N G i 8 y k Y C A l b L E E 0 R Y 6 M f O U y x O k K b 2 C D f 3 h J 2 R H m x T g c R J U J F S M M 1 r g B H i B 1 6 3 x C B r m o h q H w p B S 3 c 9 2 B v n 0 Z G R 8 T n T g D h V X K d s y W Z E h 0 8 d s L j A + N h Z j I a f 5 R U C g k m Q S E c a + s N 6 1 5 E g b R 5 J H E + C Y 0 G Q o I C 6 h 8 c b j 7 v y t J T 3 I Y R 5 E u 2 S D c B k e 6 E g 7 o / F L q E e g r a n T s x p T Z w G / l l b 4 0 C t h c 8 l g h B r U H 9 6 b M 9 J z x e y B Z V q d h R V F b Y Z m A y Y S B Y e Q u R a r C 5 u k n T M z N C m g E j a Z c O C z 4 V C g X a 2 d 4 R S X o J Y r u p J O P t H I z L T B h i A L f 6 r d 1 M L m w m G f J h h G Q b a N A + k 2 m a 1 a a o y t c e + V C d t k S o U + 2 e w / c r 1 + n J l n R J 8 P X u 5 m O 0 U 9 B E + N T D P Y 2 2 T j Q q R g a p F S C t U l V X p L J E N S Z k + T p 5 F E k 5 u 4 8 C J C n s J i w R / d H b k 2 5 G d N S n W s 9 6 v 9 j 5 G H C J A w 8 O 0 / S P t b P P / 4 d A 1 4 Z 6 C v C + Z 1 i 1 u z E u u 9 / o A G k n 7 O 7 X a X I 8 Q Q 3 0 8 O i 1 U d c A r m Z u T S L m L c Q Z L 1 o E t a M 6 G R m D J Z X M a f L 5 p B h z W e S G O z 9 s i 7 g 3 R D x g n R i b i b x B k b T I a p l z 4 J I 1 d l r t U z b U K T K F E J 7 E U I I B 9 7 g n n z + p U e p N 2 X B x P 3 X N p w b f R y o M M E V 6 v D H U O h Y a O w L V U + d o Z M t Z j a 5 G n C 7 I B E Y m 7 X k A m Z C I q M a f F J b 4 O H D e 1 B b Z T r x u C u d N I n J L 6 + U K X W b y H Z Y 1 + n r z e 5 R I 0 R 7 h H J y + 0 i 7 O A C q G I p P o Z Z / y f h q 9 8 q E j 7 w a 9 c x z 5 U o g A D 5 + 0 s x s 2 6 n P I B G g N P g / / r O L j / H 1 u 7 P w y b 0 w 2 6 N O V t P h s a E a r o e G U 4 Z / y r i k y 7 W + E K h s T E O h I J p a i U T I B c 9 k K 7 8 T q X 0 5 e L + 4 n y f s q M i G a A 2 Q q h j F w A N Q + 4 S B p A 7 y g w C W n p R L v r 3 o i 3 Q N R D 9 l H b l P F r G 7 W a W N j g + p 2 X Q x E t 5 M J U A m A W p j L B T I F o W 0 J q Q 4 y I c X m e y X T M + L s 1 X Z x B l 8 t y s d 0 q b / V u 4 Y x m E 0 0 0 y z s g L 7 c M M R Y j E D b E 0 Z y H m p O I O U B 9 l V H + L G m u o f 2 i X 1 g a y A u 8 D c 3 Z e P D Y O y X r M Z U D 2 F f y E 0 7 Y f y S T g H b P 6 g t W C y U m l L K D i M 8 A B d p H W F x G A C S J / 0 u K 5 V v W 2 Q O d i a + i u b o N Z i 4 r c d C S U u W N F u t l C k I B 3 j V 2 J Y a w w P G 5 n Q a 7 n G p 2 l + m 3 P E G + Y Z M L S k n i i I G M R F P k J U w R U K n g h N e M 6 Q T Y h l j f O B s v i 6 8 i s o + R G c D o q 4 f / T h N u 6 v y P Q P e m n R p o o 8 b y g b b K p d k G n q W 1 Y m x T K Q l R V C H O / y y S b t F j a b 6 2 A 6 I 1 I 5 A e E 4 y j J t T Q G O O x r 5 B 1 X F s h + J u o h V 5 0 f r 5 D E A o Z Y o s b x A d + Q b 9 f L 5 F m O i 4 0 K N / P 6 I b 7 9 w Q n 8 8 F W k S n 8 7 W 1 F K h s K G T p 7 S P l n i V W W G Q G t p S q p 7 d e q t B s T 4 p 8 J n 5 s i E Q U / P j E B B 1 W 4 5 T 0 j 2 h k Z E Q 4 X / I V j X p M m w x T p l q 0 A 2 Q D W e B t R I e S d T S a u M o a Q K S w D Z 6 7 x c / 9 P w 1 w P R f P o P J 1 C f W M + H D e 4 Y Y b o x 4 W T d k s 0 f C M x i + e e 8 0 d T z T 6 q H t 8 r 1 C j s U R C R I h H 4 X L D g 5 c Q Q Z 1 o H A D C g E C g / f V 9 6 h / v F x I k n U 6 T k 3 P J 9 K 1 W q E / b u 1 Q B o p 0 A w k f f v X v g i 9 o R A I 7 f S e 1 r 4 j w y K b S 1 F h R y g R 2 k d m m 3 x Q D U 5 X D Z / t J Z 9 d X 5 f n 2 + X x A E K R v I j J 2 a m n x i D B 6 A o F t V D R a 4 c 5 f o 7 d v h l w i + z 7 i 8 M 3 g G Q v 0 4 c v E V A 3 r / T J x E 6 S z k J U 3 M M 5 n w 3 n g 9 b A u Q q b o k B 3 i h f g z z x o p M F e 5 R A S Q C K p f 7 Y f a Q d 5 W / V 2 t V 0 c i n F 6 a p J 9 1 D / b 3 9 o o d O Y w y o Q 9 w c G q x f a p D F k v I 8 u F H 1 r R g 0 y a T s q C c h V + 0 c B 3 c e h t s C e U E m X K O I e w x / Q g m z o 6 N j 2 i + Z t M E S a z t v 8 T M 4 o r H x M Z q e m i L H e b I L v M 6 d B 8 j k 7 L e 2 q 7 F k q n N H Y W + 6 Q h 1 W Q b v v X t p r S u s f A 1 1 C P Q O g U k E v B 9 B g 7 u 6 1 e k p z W H 5 W Y U d w R F R Y i i n 7 K H 3 V D O v k x c R o P a T R 6 N i o y P t B r 4 z I c P w B Y q w q b A y w y U S Q K f + H w F R h o / F n n F / P 8 E Y R 0 r R D 5 2 v 4 d E k S T l V I A i A V m r Y Z I 5 r a r p D R T S p U w y 9 P g X B Y 8 K U g C m J x R R 4 X t T F w j Y / 1 + C l v / P j 4 C J P P o c u Z N J m p M s X 7 x s X 6 o 6 M j W l t d F Z 8 7 w a 0 G l J i V 9 2 K N y 2 X g o o g O 2 1 F p Q w w w w / W u O p / e e P p U u e o X j S 6 h n h F J u 9 W 7 3 4 w 7 d H j M t k K e m 4 z q D d F 6 + K / 4 r U 0 H x 2 x X V A I R W g T Y L F H s / j o b 3 t I N D O m E F B D Y A r q v i 3 V A d K w K 3 s S V c l k c 3 + T G I r y L 6 l w M S E Y F k B e h Q D D a R b H 8 A 4 9 + e d k R U i I c i h F Q d o j C V M T J U l / z 6 O C k R i Z L E x Q p A e A 8 O Q + w J 2 O a J u z D 2 y M e X V + I C Y I i 4 w O k m k j U 6 K s 7 i 7 T B N h N s p M e r W 5 S w J C G m U i n S 9 x z R o S T 7 f Z p P X h P r o z j c l O H 2 J u I K 2 1 o p h h J Q O 7 2 n z P Y U 3 z v U P P z 9 8 3 6 D H m 9 V 6 N J A K / 7 y e 0 W k M z o P X R v q G f H T n j o N T G t U Z s L 0 v n 1 6 Z D / 3 y K X B G 7 K x I A x o S 6 / R Z b a D D g o B D a G o I z c 8 D E 7 q z I r 1 v C 5 m t 4 A r e e S 8 u n c d Y u G i Z H o a A o f P G b r c v 9 7 U 6 N 1 Z S R z l 4 Y v a U F C V 0 L t X 2 W Z L D c p 7 A G y P D f 5 O P X 2 H V U g N + X B e 2 k W P D 2 N k V N Z E z J 2 y i 7 Z y g S j L h e 9 / X D T p / U u e 8 A b u V C r 8 X P 5 F Y 6 m P K G W 2 D q z G k R S i U f B A t F N Q U H Z i r V a j T x 6 n S X u K T f Z D o Y 3 7 X Z y H B H M I u j n I V L w b S e n Y 9 Z p k Q m + J K O Z p 3 n h / f 1 + Q C T g 5 K d L O e o z 2 y 5 q o C p S p u Y J M y t 0 N r 9 j x t t 8 M F Y q S a Z M b n Q C 2 f Y Y / q G H o w f + + w g 2 K v 0 + j 7 H L 4 m w p X g h R D B D n W e S A R L 1 M D c q n + U C / j B P l D 4 f c y o i B 4 i V T 0 6 D 8 E C B d Y L c s d F V g y e b T A q t j M 4 K w o U 4 Z p Y v B v e h D O C K T X N + j N S Y 8 y C c T p N W g 0 k a Z i 6 T c U j 8 n 7 B h y + t l N k Q g Z 0 p J X i u 6 j Z E Q K 1 P Z C v p e z E f 2 3 3 / W h k A r o S 6 h k x l v F p y n F o g B s H H B N e l n v 2 U L d X Q L w b 6 o s v L y / R 5 b k F s k z 5 Y g O P 1 0 f D p g F u Q w 7 c 6 Y j j Y / U N W h 8 y d m 1 X o x T 3 3 n B i o A D L 8 8 D Z c 1 n a m L S + y o 1 y P k Z V R D f 4 M d p j k m W C X e G u 9 h 4 1 K H W 7 d V y c E 4 m N T 0 J U Q o A U U W C Q 9 a u 7 m / T x B z N i 9 g + E Y F W S B v U g u i M S r q S w w x J 6 a q B F C K D M z 6 d a N m g 0 o o K 2 A 0 V T J s P f I a G g V p a 2 A x q 8 J C 8 M l V 2 P u M P 6 s f H j X 8 E r A o 8 b 5 s i 8 L g q o g F C x S G P 5 a k v 2 j g h K x c t e u H K F l g 7 2 x T r g D J k A X m U N s f 3 E x 0 E s I O B 4 m p i 6 B R O O P f J Z E o a x c V C B n g Z I x 1 U t L h o / y A Q b L c V E H U w R D W C s R r P 4 l G y 8 v 3 G 6 q O T 6 k b z 2 J y E q I d q B e n y 3 5 q V E E R J 6 Q K N e l k C K T L g e F b 0 O j P Z K M q m Y P K C H n 8 9 Q b 3 D a R G n r 5 k E m S P T l Q 9 l J L W U N Q a b t n M 7 2 k / V S k A n o E u o Z c V w 9 / a j 8 U L D X 3 R i V b a 1 V R o x X w 5 a 4 M T E u l i q k p h 1 Y i 9 k 5 E N i Z D 6 v 5 g E w Q F p j l 4 p 0 3 G 3 R / z 6 B P l k 2 W c D F x n k 7 A c f 7 N h A 7 s g G 6 M t d Q j p O l j x g 5 g s i 9 G s 9 P j 4 m 3 D A Y L Z M G p s Z 3 2 2 Y g o V 7 T / F + l Z B e C H 1 D t W a c D 3 G s E b K Y 6 / K V H i b f G 1 8 6 n o g f 8 B 2 f 1 j s H H W O e / z d w z j 9 4 V G c 1 r g D A I H g A M H y f j h N z 8 u C r s r 3 H P h 4 s E r 7 l k k I K g / W H U p d N T s G g i L V A E 6 I 3 e 0 d G m q M U X I s T k 7 d F z M Y I p u 2 X O N e O Q F S s s o 3 q g u 3 b / 6 E K M f q 3 m W 2 s a p O T K p 9 T C J U Y 1 W I 1 g 0 / L G m 0 m Y + J q k v J W A c n R h s g s U C y v b 0 9 k b q h H A b I u 8 K A d d 6 r 0 2 i 8 L a m x A 6 D y w T a q l M t U r 9 a o b t t k m y M 0 3 x 8 / o + L h y r F G Z R A j x K n Y Z 4 i B 4 M O a T S P J e G u a 1 X D j x 1 m d r g w z y c B N c J 2 X I N O r g i 6 h n g N v j H t i L i G E 3 P R w l x v v 1 e i E y R E t t B I F 3 M W Q U o W 6 Q f 2 s e i E N v M C P u y 8 M o I 0 C 9 S o 0 V h k R o g S i a W k m W q T z 3 c r X a S C V Z K m l C w c B K r 7 + K p y 0 o B P 8 E 1 a h + D S Y t 0 r N V w U g S g N k a v e U 1 Z i t y W e o 8 g / H A + 7 J 0 F H E p X U M D 4 V n w j E 5 F J H N 8 z O C p F X w M b 3 O o J R g + 1 W H x s 8 J S f / L c p x + N V k X w a 5 a m o n u a P S v j e e z J X 9 M y D v s 4 p m g a n F n i q 6 o m o P m E l X F V C Q 5 A D s F L t z 9 o i 4 k m q q p A D J h W s 4 o Y M g j c F T F + y F w V p C J T w A 3 P L x y M w M J I a 1 Q C u s 3 N 9 w m m d y s X O I Y s G F E 3 h M D 6 h f I B G + e I p N 3 5 J 0 h E v A 4 V 6 a / r i T F B A A A K r C i M / j k X o 2 y u Y I g 4 R + / R p g Q y M T X x s f o d B x g j + / X 5 F b V J B M v 8 q w u g 0 z Y d 6 V g U 5 w S t H 4 c 6 S 3 U p m 6 D P p q 3 y W d p + k 0 h L g a I X y U y A V 0 J 9 Z z 4 Y M g m J 6 m R h s R C J g D U l y O 2 h c Z Y r 4 l O I 4 P G t / J 4 h a Y W F t j o 7 t D z 4 6 m D V 5 F 2 9 T T s 5 G s 0 U m X i 8 X l Q + 1 z E E K o k w g 6 o f F O n 9 E 8 S M n e K j Z Q G S 9 P A C v O o V D 6 J A l / P H x Y N X h 8 j x 4 N k J U r H t S Z x 8 X 3 n p E E T / S w 5 O p A J r m t I F J h E B 2 x P j q b 5 A 6 u h S D n H A L I k Y r h x C D g Z R J g Q L 6 P j b E L t G / W F y v v p 4 1 e L U F 0 J 9 Z x Y s U 0 a s l 0 a n t Z o s O D Q 0 a p P o 1 4 b m c J J 0 B a u L I i J 0 t q B q G j R i D q Q C R E I 5 2 F q I C n K L 6 P h Y h k l k 6 p T A V T u y J L R 5 p s o C L n F p 2 K J w 6 T a Y E P t 2 6 U s 7 f H 1 g f B S 4 j R Y A n n M 7 Y B + f b V O 7 1 / m 8 9 s 5 + r + 3 f F H s c w 9 T 7 j B A h u m B W I t M f F t B G T c h A f t p 8 0 F A u R o 8 d k w u x D j y r i o a A 7 v l a q e f B c h k b / B 1 R 8 g E D G f k P q 8 a m Y C u h P o O u D 3 s 0 C R K M v C T q 7 C a k m 4 r O 4 x G + u D B A 7 p x 4 w Z t V u s 0 l 2 k N V C q g d w 5 Y y r T P Y t j e W 7 d j 8 a h I 1 4 d 7 w 2 9 n o a K y Q R a g 6 X w o s Q 0 T i Y h X 9 h 0 A 9 Q 1 O l J U 9 h w r H W X r v z R k m A / Z r C D U W B U 5 U 5 a b 2 c S h A O R 3 a g b A n l R + I e a r c o Q a l w r E 5 A T 4 U Y i Q / X 2 s R 5 3 / f s O m f G y Z N 9 A b 0 6 K D D Q V 9 y d A n 1 H f H r w T J p / T H a P d g T 6 Q c x b o D F a k D F o y 1 R q B + N N Z Z H O W a E G 1 X o 8 o A k F a q X o t d H a M 9 w O h B O D t h U G j d a l E n G n E 5 P Q s 1 h m 4 g N d d g b o o Z 4 W M M O h E E i o Y p o R w W l 3 E m e B v o G T h E p 6 j x o A g K B N 0 G u F u p b R G v q A S B M k d U v j D l 1 J J T N 9 x q J L W w H K t L 2 x I N T K h / s w t 8 v n v U q j v f 6 N M Z k u r v z w 1 U m + i H R J d R 3 A M j y 7 r R D g 2 w n w I O X e 7 B K C + 9 d p r W N D Z p M T J B u 6 t S o y E x b 5 c 7 O 2 w 4 N x J 9 A F r w F 3 h R h N W r 2 D p B E 2 C W s W r X P k 9 s J w i H B m y 1 t a X T 9 E m b h k 1 K q k W f 1 b 9 g g r 8 x k 6 t H Z R t F o w k S i H l E G I T t 8 3 s X D G l 0 f S Q q J p K b 8 V I h K t 0 6 E E u B T H V Q R 6 N u g E e 4 o b K m 1 N d 3 8 i y x t r o + x i h k 6 T X 6 / / H Q X / a u I p 7 + l L s 4 A K t I 3 O 3 G h T v U W P J o c m 6 C j 7 C F N 9 U 6 J C Q I 0 t j W Q 2 Q s y i Z g 5 B s h U Q z W R c 4 C E Q S A W 4 R w a s S j Q + A x k Q h V X e M X u 7 R t 0 d f z 0 Z N B G v y E 8 g G o C g S u j A V n c / W f G d S G c j i o N W h i W v v 9 2 M g E g N T o R V a F V Q a i t 1 Z B g v N s Y S 5 e R D P Q 8 v g 8 m p o f 4 R J i L v C / I h P A h X K N z g Z t d l 1 D f E a I Z 8 f 9 y G Y M W / T S N j o 9 R Y s h i 2 0 M / l c g n S h i H S C Y M O q i 1 z Q K g I N x d G D d q q V t i 4 D d 9 W v 0 C t m t n E 5 Z U S e S 5 I V 8 M 4 C q I M S e + h F i b Q D D D a k U 4 b d 1 j N a + 1 i y C J j U g G B b 6 d t e J f w y + n I Q Z l O 8 C a N S h 9 W W f J 3 H K x D 9 R k U P H f V 5 + s 1 r 7 K 6 B L q P 8 D X O z o N s B p 1 K + Z Q 9 V 4 r 0 1 V k k L J F 7 s I q D w H 7 / 0 + 5 P e p j S f X F Y T Z c G 4 I 3 i 1 8 6 L R l Q Z 0 L v P U s m Y C r Z m q 4 T 2 y G Q F l E T A K q 7 I j E R N S m U a x x T c D r r n h j s 7 Q S j 1 I o V F O 5 v J k m c C Q G I c b B z H I 9 h H 9 A E 4 v b a g V n m t 3 L y P v Z S k l C d C m J e F H Q J 9 R / g s M S 2 E t s 7 m 6 k 4 p d 6 M k 7 3 v U n 3 L p V K p R E h W 0 C K P F 5 3 0 x 3 0 T l G A J 9 l N j i P 6 S k 9 O v V J k M s C v g L I g C E 7 Y J Y u x 5 o u 4 3 H A Y g K o B 2 r D 4 3 T C b j d Y t m B + R 3 A N P l x B N x V s k w / s P X w R I L 9 S c 6 x d o B 4 9 O t U A + o d 2 o K U Q D q J g g W n c k C H j u k m k Q r J Q H H l d P H z 5 b k 9 5 l B t j V r G o 0 m E / S X 5 Y s r n Y A u o f 5 D f M I N Z K Z c E 4 O 7 Q b 4 h 0 r V 7 + 3 p F Q / 7 T k i X G n D B h g B i b C g U O X O U f D Y 5 R v e h R 6 q Y l K h 6 1 e 9 6 Q v Y u 5 d p H 8 l 1 i w R K U k V W W 1 6 s b o a F M 2 e o w L t Z e u i 3 E 7 h + q J w N t K o X p G 0 j k s s R Q q H c R F e 3 G Z Y 7 4 3 2 2 u p m S b b X q J s d N t w w S j s p w i i 3 / u S A S X Z p o R 3 8 y K j S 6 j v A a g n P s C G B v K X k O a R y + V Z I u k s N X x y k m y f D O l U i h t N D x e A U s e J 3 t N q X j t Q l j k K h x s j U r 0 / X T b o 6 6 o 0 i q C S w d 5 B 6 B F I L B D a L E 5 g U K l a E J + j M M M i m 7 v c E a S j U 3 4 y t l h 1 f H B w e l 0 v C 7 C 4 0 V I z v w t Q H s P z L n 5 z 6 x L q + 8 C g z G s C 8 P + A j Q m d p Q m i p n v H 5 S N G H B 4 8 X I C c O v P Z H z 2 K o I B I n z C R k O m B Y / 1 m Q k Z D Q C W D v Y P z w / j 3 b V + k w N f u O z S x V 6 f j z Z z Y D v U t M J 6 E O E E E y 8 K u m u w 5 G 9 U 7 w 6 r j r c l A l A d T Q C D u f w J M 9 Y N Y x n g k z f 2 i o k u o 7 w G Y N 0 l U K G K g w f f 2 Z s T 3 s G q x g M o D q t 6 x T x W 6 t M N 8 o C f h m m b T f 7 / h 0 m 9 v u v S b 6 y 7 9 Y s F r u d I j b R S u 8 n w p R / p U j M w b G p k 3 d b r x U 1 n U E l P n C G 8 f 7 2 Y y A U 8 M q f a J q T 4 7 Y D j d I P t A e i M Q X v V d s B o m A 2 L w G o A d d d H R J d T 3 g H 9 s W N T g l o p w H j T q Z C p 5 K s 4 N 8 N k e Q g V X q I W Y Q E A l / 1 n t Q a o R I C 8 K 0 B N n t 4 m p 8 P W W I B E q X 5 y k 1 E E k B Y C C L H 7 h N C G E q z y Q 2 6 G i 0 n m I j 8 o U / 8 T U a R V Q o D M P T 2 F + R G 6 E 3 C 4 A d t R F R 5 d Q 3 x P + s K y L K V c w v 2 3 j i H t n 2 2 g G l j p Z B M 9 q F O j S k L f G W h E U U N O y F a m + A Z h L q W L H R L a u a o h I u 2 8 H J K C Y W T 4 C F M h M 9 C f I Z T s u Y F v o q C w J o Y d j W 3 W 2 w Z D d i 8 p E M 4 O I k i f 6 Z k f + B h X w 8 V a E n R H A F V 9 a d p u e P t F Z P N n 8 e 2 3 R J d T 3 h Z h O j T W T U u N x M Z i L a V v 6 j u X Y l H f U Y J K w N O q L N N h I p z + a T t B h q S 6 c F s m C S 4 m a T 0 O B I 8 K Q l A s 7 O k s h t o O E g t s a K f Y I i B X r e R P 4 I + J s q 2 G + q P E + h B + J n w R Q a e i d G Z + u j E i i D v V g I F g e F 6 F J V 2 b k + j t M s q + 3 N N p a b u 3 s T V k i 5 l D E H f Z 0 J l 4 X X U J 9 r / g s l q Z s O M A K p N h u O f n W o d Q b J q X b s r i V G o d q s Z h P d i S T o N 1 a T U g v S L P x K T k R G y a Q h o o Y D T 9 S z g 0 E s c L F 3 Y y u i E l P n 5 o C 5 p M l U 9 h 0 A A Z d t U h i 4 4 N 9 V l G Z m I 1 I 2 g e A 4 a 2 3 p 3 x 6 e 8 i j m W s Y T S P K s X R K N 1 x R 1 Q h B v A o B S 0 g v U t J L Q d K y M z 6 + 9 n y l n l 8 1 d A n 1 P e P f B 6 Y o u o j I 8 Y N l j / r f O j 2 Q q a b W V D b Q h m a J + W S B q U y K n N C 5 A a w z 0 Q C Q r C O i g o J 3 g w 2 n w n y A + a F W Y 0 d u E m Z L B D m x L e b H R f H + s m I c A 2 d W 0 Q 8 g M k K f U J F p 8 I p J 9 3 P c I y A t J N s i p Z b R y A g D e e s r r X A K H A K z t S u E Y 9 A C k d N d S H Q J 9 Q P g G z v O q h H R 2 N X T R I C 6 p O a / V Y j O 6 A d Y 3 M h R B M W t + n S Z i X a e F 6 4 d y s s I 5 M J I o l m o c 8 w p B M a i j h 1 a u i A n L 0 F s N P z J P n l + V E I K u S T g 5 C A V d R m L y D / 8 Z N o T T p X j Q n Q r k M U T h E l g p n j G 0 o E h o i G + L f M z 4 E P / f d G g f 6 y 2 6 h c u Z y + 2 8 d U l 1 A 8 A 1 F D 4 R 0 L m P y G k C A 0 a 2 K o Z 5 5 Y V i w L R D 2 Z K p 7 X D + h O 9 c P X H p 2 t 4 I x D 2 b 4 s O 9 S Z k N q 4 A S w T U E Y y O K w H 5 g C U K r 3 J P p B R T s z Q q W G 0 T r e V r G s W H d e p j A l X s V r M 5 K F d E e S + k r a O + x r U x j z 6 6 6 t C 7 s 6 6 I 4 P i v e Z c G e 1 C i m e / n W O c O 5 N k 6 i F c V X U L 9 A E D A g h + w O s X m w k b D p O 2 w p h + E C O Z K e h b g G H P D C b H c R 2 m l D s D Y U j t + c U N G N D S j J s L F Y D L 8 E K L n I E Y e A n D H T f L 5 m l B X s L Q L 8 g e i 3 H E U y D o Z D K e t i c 8 Z l K h B W v E 2 v C q u D 9 B o x q f J g Y A S k Y F b d X q o t l c S T P K g I i L h L z q 6 h P q B A D U I 7 m Y U k p w d l K 1 r n l W w a H r G k 6 B M I S z H w z p l q E a 0 a 7 f I F b W X U P M O w F S Z + e N c c x Z A L / D o a A W O A C m 1 l O R C 1 I S B G E J u A X C Q p P Q G J c d 1 M Z c T i m Y q C H U u I q x s t g t F R S W U B O P T D 6 Y C o Q 5 G i / 0 j M g J x j K J i L I 7 f p 9 H w i K x q e 9 H R J d Q P i C / v o X H K h l b 5 6 v m 8 W 8 I m a v F F I M Y k m I x L c u V O 6 u T s S k e A s 8 N L 5 g / 2 S W z b N D A 0 2 C Q P a k X 0 T x u 0 u 7 N F i w 8 X a X l p u e P E a 4 M o + 5 W X Z N P C M T J A S R q F x B s t q f j v T Z O + + T Z G 1 Z Y / Q u D 6 m E + / Y b U P F W M V N E 0 W b T k I I 9 A v K r q E + g E x i W S / M H I 7 + U 6 c l t j O Q C + N o v 5 R N D C A F I H P d s 2 d 3 Q 6 2 U 2 T V Y F + C S q F D w Z o y h Y s d 6 l U y n P g t t 3 o i x q v g Q j f i O s 1 d n q O h 4 S G 6 e u 0 q a 2 o Y x x K b n Q J m d a 8 t O a R H C s e A B O 1 A e S 9 g b s S j t 9 9 g E v N 5 E B 8 o 6 l r U Q g a G + 8 E r u F J s 5 V u d N y / x R U G X U D 8 g 7 p + 0 B p 9 g o G N w 9 w + L F u 3 G 5 X r l V F g r f k p r h b + S 7 Z V E M h 9 K k k 3 H p b Q A M K s 8 o N I 3 F I Y y c a q H p b n g q l d A x E Y m l R H j V X B U + G V u 8 A W X K t W K U B O x 7 j x n h z U m a / 6 p 0 K V O Q A 1 2 q J j I d 0 J 8 I A J z U U w T K f v t 5 Z i N U Y 0 W e l t V n 3 J t O V M X D V 1 C / c B o O g c Y i F L A t D g b x 5 p I x k t c k d J k J H W D N + S G 3 k j S v n N H r L P D u a K A 9 8 d d 0 f t D C l T v M Q l x y L D d J p I 6 7 R Q q Y n 4 k k A A q Z i K R o C D G 2 z s u F U t M 0 q R P + X q O Z m d n R Z 4 U 0 K n s l 8 g S Z h s P d p 4 K j d r c Z T u K J V D A x 8 7 m W v d i T u q 0 g B r k z w F 4 + f r Z 5 r r I 6 B L q B 8 Z X a 7 L l 5 u r r Y j k r I q 9 j l A / z 9 Z B d m z H H m E 8 B b d b + T k M n b w i 1 K R E Z r 1 I T Y 0 M K p N 5 k E p 4 W A j R S t g T h Q A J Z Y F K n + J h J l m V S K p U U 3 0 d H R 4 U 9 V a 6 z 9 O F L g P P B w 8 B t z S P H d e j 4 + E j Y Y Y B y S q A v m J 3 k b V n S w a 4 a 0 l h Z f I L k 8 j B F a o h O a f P w 8 m E u K n g F R a f w n / y 9 p O g S 6 g f G s a 1 T i e 2 Z E 3 t D V A 3 q T 3 n 0 8 2 S t W V 4 L k 1 7 v V + + L z 7 C l T g Z W B C m G R t t Y 0 w H 2 j i u C a C F Z z h T M Z C j p + P j + Y x F F k V s 7 o Q p S M c L 1 P g j A / I S d l c + d 0 O 7 u L h U K R T 6 / b B Y R J 6 I A v H v 1 R Y / 5 L P 8 Z r I J G / 5 l 8 D c 1 v v C + W j i t n G N y s 1 s T 3 Z b Y j k 2 e 9 / R c G X U K 9 A B w 7 v d R v z V K y M E r r x c + E p F E 5 Q o C p J W g s f U t 8 9 v e v i b e C 8 m H n Q X n 3 7 j c S d G v C a 0 a T A 6 h L D m Q P s k 2 3 + v z N O b E c u T J E 6 6 Y v b L H a r k 2 x S Z Y 4 f B r Y V J f n L 9 P U 1 B S V K y U h A Z G 2 H w W i J A A h I Z 8 A t R 0 A 9 R M z s i M 6 5 F J K j o + t H u m U i U z R c 9 H Q J d Q L w L 5 n 0 m B y j i Z m b 1 K P O S r W b Z 1 w b x + q R X 2 1 O d K 3 + 2 j q 5 E O a m N f o o M R q W 0 o T X j o A a h Y c B W p u W W v S F L X M 3 5 0 O G 2 + k x 7 c M n T a O y j T c h 1 r R E h q r f C A N / i 5 l T i h / k i f q k c e 2 w 0 F c 4 b x g K a Z s L K T t I 7 M Y g F s + W k 1 W X N c 5 n M B 2 m I u q v u T S R h n T 5 h B V Q o f J s S 3 T V P K 1 N t F 3 g d C t H P u C c D u o 0 t h l T f T W q 2 y c 5 y q w o 2 L 0 f 2 7 I q X H i l 6 U O + O h A F y W a U X 4 L A J l Q + S j e N p 8 v 0 G B b K z o 1 K Q r B Q P W D D R b 1 t n n H n n C J i 8 8 Y n 9 o J K D E r J c 2 x 4 1 C m w P b Z i C R U 9 u B A a I R j 4 2 P i d 6 2 h C Y l W f W i T 0 c u f Y a e h Q I v O C p z i G C R q k W 0 4 t r W c H Y 9 O E j E a R 6 H P C G 8 8 7 g B Q E O b v h R 6 h + k X J + 5 3 w k n K y K 6 F e E E Y m W O o w m W p b n o g C / + m s J 8 g E K D I B U I c W s x X a K P 4 9 X M O / M 5 k Q v d 4 O 2 E i Q X K V j V I p l 6 R D a U R h L 2 i m 0 I i q M A U M 4 P 8 R n S K q + 1 v m S p A s y A W j g E x O T w p G B Y + P P Z x J U 7 t q U e i M u 5 r B C s C z u A / G B K A 4 D g o F c O D c c J 8 k b F q V Y O L b b X w a f o x o 7 J i t w m E w e W b W N 8 J e L h S 6 h X h D q 4 c T N w b i U N J v Z f w q 1 K Z r m A N i x P 9 P E 0 D / J b z j C i R H o c j w K k w j Y W x H X G e + L d A z M F Z X O Y G w p X M + I 8 Y 9 T f a 0 C L C h H B u e H A g r E K H U y p a o e t Y a 9 q L 9 / g P T Q r w 5 v Y H s R T g V R D J M P o 6 b S C c J k y L 7 0 W W m 6 f P x n G h k b p Z 9 e c + i 3 N x 1 6 7 9 Z E + M v F Q p d Q L w g P 4 0 l a P 9 Y o b T Z E V S I v X q U j + 7 G I i R O 5 R K I t y k Y e x U Y p I q l m T K q y t B C I S I B o 6 W V A J Q G 6 L G E w w 6 H W 4 l Y T U M / q L M k w g Q D O 7 X m e G G h W x S t R 6 k J M 1 M Y f z o s / F G N V / J + K p g f B 7 a w r J J u 8 H w k U 5 b z c 9 0 s h A X s t W R N + I I W J B c I N L h C 6 h H p B G E o E I r 8 J 0 C y 2 p T S L h h M L h N n T R S 4 R v w l 7 T 6 p 1 G k s H 2 B l T 5 f + i A f M y N 1 C 5 n 3 v s U + p 2 X M z H 2 w 4 3 7 5 H D 6 q S 9 6 p D F 9 o v N t k x j 1 6 N C M m j G E y r A 1 k I j 1 6 6 w + o c J B P j c R s I Q A 8 2 o e a H G m n R d p 6 2 t L W F 3 V V Z Z h Y y Q R M F h t U / a b Q H V t 2 z a K W 8 J + 6 i y Y t P D B w + p V C y y t G V 7 K Z y T V 5 E P G G J b 8 a K h S 6 g X h J U 8 q 0 f c I y t 3 9 K X M z y l / 9 + h U T F 1 8 I k 7 T P e / z R j E a O 3 6 P 4 l N x y l S n u C F q I i F Q F b 7 E D B 8 A X N R 1 J p A A c 8 y a M S g + b 8 n S y 1 O G i P E b z l i 0 Q z K Q V q V l Q I L B 0 X B Q b B W H g W d O A Z L H O Z C T W 8 / M z I h 1 m E 2 k U 2 v B d S E V H s e M z 1 h U r V a l s w F S a W S B 9 t c P B J F U n X X Y X p u H c l T 7 s H z x m l + X U C 8 I 0 I I A S A t M U A Y b p n R 5 h X v z 0 1 H o l p 5 i S f Y h p e Z k / J u G a k n 2 6 U x f V Q I Z L u o E E 0 h 8 D s n m Y u L s N l V q W k 9 S N u G I N A o A k R e V + z b N Y G p 6 h l d q z d i B u h G A z q T d 2 6 2 S H U 5 4 w C Z d c 4 J s B a i H c F L E R l k 1 3 d y k j Y 0 N u n X r l i B Q + n q C k i M W X X 3 r K g U 5 u S / i D S G h 7 h S 2 z 4 x z X R R 0 3 e Y v E B / p Z U E G F O 5 v A k 8 / Q g B I C k g t j D m B R G q i M 9 T W U w O 4 q I S E 6 A M 1 M Z s C c p w 6 x e g p L O Z K d H 0 w I z 4 j 1 Q P e O d g 7 N Z t V y W j S U w Q e 2 1 H r D 9 b p 8 v R l o t 6 G i K Q w T Z O K h Q L V 6 3 W 6 P H e Z V p Z W a f 7 a N d J j L K n C A j E A V F N 4 B g E k L s L B Y b O 9 G M S 5 Q 8 k 1 6 F N D X s t 3 Q l u n 8 b K g K 6 F e I G x H x u T B 3 m g i b B j V b 6 W k g q Q o e j t U 6 F t p k g k A m Z q 2 D R v / 7 Q X 9 g f r j l r Q r 5 R 1 a K 7 f S J g C Q 6 d 7 x A V W + Y l W P L 6 H M d g 6 k y X l k A j y W e P O 3 5 g S Z g K H B Q e r N Z G h 8 Y p y u X L k i 1 i 1 c m y f n a / s U m Q Q i v n O V o W L N G 5 S c s q g w 3 F Y G 6 o K g S 6 g X i C / 0 N B 0 2 U I d c P n b k P Q n 3 N T e 2 x G 3 Z w A r O N h 3 X V 6 j k 7 N O D w 2 P a r F X o + E T a O s K r F g L 7 O S x Z f L Z V N s M J 2 B K R + X k z A x b N 9 Z y d L L v i s W 0 0 r I v a 5 y b S d R l i P C v M 5 I 3 i 0 c O H d G / t b k d p c L A R o 4 f 5 O h X Y j o O t l f 5 p n N Y 2 q 1 T e Q j 1 B T 8 z 3 C x J B X f W K r L J y J w C I a H k + H p 7 D R U S X U C 8 Y 2 r 5 L m 8 s B H V R c + u L E o B q M K 3 4 L x Y K U A H 3 W t F j m v A y N B T W a T a R p q B / z K s k G 6 O 7 L h l 9 J 6 m T F d c K k B L N q A j Z 5 i I 5 Q h T J / N j Z N f / I 3 6 O 7 Y k X A 0 V J m M r u v Q o w c P a X l p S R A L B D s p n N C V a 1 f p J 7 / 4 i d h v b 2 d X E O d e V t o + U / M 6 3 R x I 0 N B I K G m Y J H O z K U q k d V Z F 2 f 5 y D X I R e B v X R I Q F g D S Q N H c c I N l h q Q N L L w C 6 h H r B 6 O l l G 8 L c p K F E j H 5 x u U G J s P v v 7 2 8 1 s I T R R 4 N G i Q q J V d m b 7 z A Z e I n 6 D p j l v f r A P l M 4 E / B L p x k l U u N D Y N I 0 N f D 6 7 m h A b y c G x f H W F 7 f I s u J 0 6 / a b N L + w I H 5 H K k d P T w + 5 i z I 8 C G k f 4 5 M T d O Q 4 9 O b o a b u t H X C U o N L T V H + A Q H Y B z A m 1 l e f j h K X O A r 5 O L 7 i Y h O o 6 J V 4 4 G v S b a z X h X q Z a j H q G 0 0 3 b A 2 k c p p Z k 7 m j U F 5 + m H K t + d b 9 I M 3 C l P w v w J i P t 1 D l 2 y R o y h Q N C R E s M 6 a L O X z B S 5 z P w + p w c F 7 J G L b L X H U r e k C w t V 8 p U O C n Q 6 P C Y c H L A + e C Z J v U z 8 Q L y e d + z p D p Z d K k 2 H h f 1 0 z G V 7 v x I I I 6 d 6 p G / Y 8 Z D u M x V v N + f C / / Z f F P R + 3 y Z 0 J V Q L x w y B T 2 d T l N q K E k 7 O 9 v k c s 8 P V N 0 j K t h b I n f q u P a Y R p L X a S b d m U z t d S n E o G t b I 2 u U + H 8 Q b n p M k M n Z c k X q u 6 m n C B P C m a M m 6 a w 6 o q G r k m S V O 3 X q S f e I V A 6 Q C e q f m Y t T m i U M 0 I l M q E b b f 9 2 k i b 5 A J B G + M e F T n A 0 o R S Y A 9 i L I h M D d 2 m D E y 3 n B 0 C X U j 4 D N b 6 Q q Z W i s v m k z t L q 6 I W 0 X q Z F R y h y k s i v n 4 E X P D u y 0 V W y 1 J k y h s i n 1 Q o T 7 h I A X 0 c 9 x o 4 Z 7 P v K G r Z n T D R n R G K h w C 8 D W w X 7 p t x N U y t o s s Z i w B V Y x d V O E P K n Z 7 A 8 r S 2 I Z R T 4 p l T s v r J o E V L 8 N B 5 x D K P f 5 1 4 c m f b H W J V Q X 3 y M Q 1 + f D M K / G 6 P p U j C 4 t X K G v H y 2 T H w 6 i U j Z s o E V W r 1 h 6 g C x j K P P V h s C P 0 e 8 e m L R 2 L C M f 4 F k D 4 E X U I / l L g J j j F 8 s S L / l Q u Z y c 2 R D J j g p w G g B + K i 7 I K A q / M I 9 9 x P s x d s t 3 S G e C K c A 2 O m b S j f X K 8 0 b n 8 k 3 9 p G X k R S c U e G f g N N E u G r q E + p G w x R 3 9 S L o h q s k m z B i 9 e + N q + A v 3 7 g P 7 Y n l Q u s 9 W f k w E y G p h n Y c o k O f 0 q 6 u u i B H 0 K j 5 V D V 0 c T w G h S S r z V 6 V 2 G B l e M k l i Y T n l 6 H x v 4 j d G r 9 m g 3 W K M k j d l 3 K D e o w t S 9 8 d n a T A h s 3 + B u M H r Y i 2 y Q L V U q I V B v H W H V d x w A B q S 6 Q 9 b c m 7 g i 4 o u o X 4 k L B o J c l k C q T Y I u y r g t u m H 5 V X 7 u P F O D N y m R / s 6 X e 7 9 k D b c z 8 V 6 z A W F N A 6 E 7 i T G Z H 0 G j J + i / h 3 m 3 o 2 0 a e F x 8 0 9 O E x G q J a T T 0 N S g + H 5 q k D k E H B Q D S R Z k z E 6 o a t V 7 G A c L 6 K i 8 T L W H D t m r L h 1 v b 4 p t V f 0 J w G X 9 E X l X m L U D E q p 6 1 6 G E 1 R C z 0 Q M o 6 X z R 0 S X U j 4 g S g k g j u D H 6 v y j I y 4 Z e s D e F U + A m G / j u c U A T 2 Q 9 Y t f t c p F L A p l G x e w q x W E s 0 P V x q 0 P 0 d + W o P 6 2 d f c V 9 f n 0 j N A L n U I L O C i N f j Q y X 1 B l V D c Z d 6 M y G c G L M D H 4 g p T b / R k j Q 0 P c s 2 X E A 2 Y g c Z X m C T E 1 T F N S v V L 3 l V q o f j v Q 0 6 O G a i h g U y L z K 6 b v M f G Y j v S 4 T V X l G w f 6 z H F R E K 1 2 / e E F I L Q I k w F Y a E p E M 1 N W c U f 1 u R 9 R s + n G + J A W T z C t v K Q Y J h y 1 Z S A K F c 2 y X L j 4 s 0 k g Z v h 3 g 7 k Y X L l 4 S Z 4 5 H S A U l V Y h W x z t u M s i 2 H C P d g O i 6 n L I W A 4 0 s T Z c x 6 G h Q L U + Y h + U B W B N A e 8 Y 7 3 9 i 1 y v L P X 8 J 3 x k n L z b P f V x Q t F l R s m p I L N t j r m a k L e 0 K 0 3 3 x S / I X o b j T 4 a 0 2 d o r f G b 6 O R s / z V h 0 3 t a K + 0 d c + Z i z A k z H 3 Y i E + B 6 P l k J i z a C T w W B k B a C + h W o R w F 7 S B X i x O c j 9 x O K e Y / F d 0 S 4 g 0 w P W R 0 V L Y g v A 9 f o 7 f E H / O c 1 K L A C 2 l h b p 0 q 1 S v X C H t n e a Y l 6 U d E l 1 I + M f 2 6 Y t M G t u b G B T F e i 4 3 K M j n c D a h z F 6 N K l S 7 S z s y M S 9 u o r N i 0 f / 5 U l C t t Q f p 3 + 5 4 F J r n / 6 9 Q k 3 O U s M S B R z y K D E z b P h F G 6 1 N Q v H Y a 4 s 3 P d x P U O 1 P A a t W E 2 7 L k m k A M m z W f p C f D Z S p 9 3 d N 8 M 5 p c p O j L b 3 i K x J l p J M v v o a S 0 n + q V q v k e P a V D a m h Y v + d c C F V v m g A k W G Z 1 5 q f F g v i X S M + L g u B k A V N g r / 4 N 6 9 S j 5 q 3 G k J 8 g y P 4 r F f 0 3 C P T z 2 R i P P A Z R X L l A R D Q R f U o O i E Q u G E e j I Z 0 c A R o f H n Z S Y J P y M U j c k k T j 8 s Z P W u l f 4 q P o + n 3 y J T i / P f + R E O i B d 0 K g H d c x I 0 2 1 + j m J 2 n T Z a y 2 e T P m L j f o 7 o H v K T 8 7 N p Q L x E + S l Y p E V Z A Q r T 5 U W 2 J J t L v s C 1 l k e a Y F B g t j 5 y y r 5 r g n 1 B / 3 M + z 3 T T C Z G A C I p G w H e u r a z S b m S N r X O 7 / + a p O 7 6 d s 0 t J I L T m t l h 1 W l m k k f Z U l U J b S 1 g g d V B 5 Q y h y g X m s y 3 O I s K v + 2 R Z 1 1 N H i n 6 t K 9 7 A r l M m + 9 N o T q q n w v E f 5 S S 1 F u 7 1 i o e B l r n A V H g 2 r + E R m x O H n 7 M k 0 C f / W 6 L V Q 2 Q B V t Q Y o 7 c q Q Q P F s s F g W Z M H a E w N Z Y x N N 3 e X 7 u V A W k 8 Q Y T g P c B m U R 0 R A i U e Q a Z g B 5 r V E i 0 q n f E J F + m s n s o V E E A G c j V b 2 y y t 1 2 q 5 F 1 K v x M X q p 8 1 Y V D P Q p L m h m 9 + / 2 R 6 i d G V U C 8 Z T M + l j 2 + z p G H V q W p k 6 b C + K N b P 9 3 4 k e m W / 5 I t s X c 8 J K K c f 0 u g Y N 3 b W b Z X E U k R T 3 z F m B T f 7 e c A E 2 Z j T N 0 D w a o 9 G W c e m 9 P 0 G x W / q V N 1 i 9 T J u i L R 4 e C I x z o T g 3 f Z C m u 3 f F V B U 5 l 4 t T t n i D 9 B v d y V U F 8 8 C 1 z D J 2 Z b p 7 + b O E B 3 m P x b r K 0 c n 5 L I U g i Q p G C e U Z z K h u i u i 1 v 2 T Q E S I Y / 4 n 1 2 0 L m j 1 d s q I J p N Q D I J N Y M p n y F Y d G r b g Y l M 3 6 D 6 n 3 a l I U 2 Q S Z R J A s 6 p F x 9 w v y w J M H T 6 I o 7 s K / Z c P 8 J n Q E 7 g m T m l c j I B f T h b 5 O 6 B L q J c Q 9 W z o U 9 J 4 Y v T 0 t Y + 7 y z g Z t p T + n k / o W G / 4 O D S Z G h B R K V d I U H 7 J E h H g 6 l a Z k I t m U T t / u 6 R S / w g T d c 8 V U M 6 h 6 p O r u a b 0 6 7 S P P i o H x J p 9 J M Z A O 3 e R M s s n 0 W + K z A t b B e 6 g k A x w n c M e L q W 5 S m h i f A r J l T T g 7 E L i L n C e U m 3 6 d 0 C X U S 4 h D R 6 d v v i U q F Y g s v 5 e m i x / S 9 N T b 1 B + f o f 7 E D P V N p O j E W q P t n U 3 S x m S D 7 V R F a C + P w p M e G f 1 s e w 3 w q z Y a o k i M i w F f / t 3 i V S J P i u 0 d z N v 0 N M A l r q L f g a L N 0 r C t B U 2 M s Z T l c y L F S 6 v 4 9 P g Q 9 f j C H 1 8 D d A n 1 k u L A t M i v s m 0 S j 4 k p Q l G q f D A x L 3 5 L W / 0 0 l r p G T s 8 a r e Y / E 3 a T C k U S N S q k s K D f X n P J 4 n 2 V f a O n d e H 9 M 3 k d 1 L U e t s O M f l m n H F 5 C R F Y A 0 V S Q K E 7 s b a r H T 8 T n z V y F e u O d b T M 7 I y V k Q d P p g 0 s e T f a f J f t F x W t D q G j Q 6 K u C w 7 G k i H a A x y 7 l t i Q D V K 8 6 k p U Y A 7 E b Y g m A W G I M i / 8 T x G L A U x g F j l V 9 7 I i 6 D 9 Y l g 9 w D j 0 4 Q I M s t A X X S I V 2 g 3 n V C f 3 y a 0 q a M N R w t W + S E c X x N 8 G E Q w t Q 3 p t F X W z q r k A 0 x J h a d C + u p w K m f 5 e 8 l x W t B K B T 3 i U T p v D L Y Y p U t h r R x F g R m r 9 Z M Q E R q u e / X a b b n F 3 x v c d r b 3 R M R 5 C i b H I W 7 w 6 o X 6 3 W o i V d 7 Y I t Y P S A V h h T B p k L i 4 K N 9 + R 0 e Q Y d V w + p 9 5 C z h g X X 6 Y 0 l 1 a F N i 1 h T u c V X m G c R E a 8 r X Z W t / b 8 Y X r v X k g k U J V j U 7 k q L T 3 y u O 1 4 J Q 3 n N 0 k C 8 b k C i I Y F M 0 5 p g m G 7 W W w N j Q G B m 6 T v 3 9 f T Q z M 0 2 D g w M 0 O D D I 6 h p u l r d l r c u 6 p F N 9 z R U q X f I N z N 7 h C V V P k U P v k 8 d 9 2 6 j x / x u 0 7 p m U Y F G e u i W j J 8 5 D 3 0 g r C g P R F A C I i e D e x A 4 T N 5 S O o g Y h / 6 s 9 l G X Q X g e 8 F o R 6 l f H n R a t Z 4 N L Z D W 0 R / u q G 0 + M o i P E k X W t m / V b u O E J 6 Y I x I T N q 2 j 5 R 4 Q w z q 1 h 6 7 p w i T n G H 2 8 W 7 X L z P J w h Y B d 7 i S i O 0 Q c X n h / i p G 7 7 M V k 8 b j H u k p / o 6 f e f + A b c D F u 4 v k R e o J X n R 0 C f W S w 2 U O I Z 2 i 9 s h l F U s 6 H u B t i 8 V B o p a E Q H 5 T M g m X e W s b O D R S b 5 j C r r I Q I y g k H a v A q J P H H 9 2 s L 4 p Q w u 5 B 5 u 7 R X k B + h e 2 z g i 9 T O H h d 5 a F H B 3 d a 9 S 4 A I e W w P + / X 4 N O h b P S H l 2 y R + h G f N o W L H l c F U l 6 6 d o m O v S O 5 4 2 u A L q F e A W R L b D / N W 3 T A S w F u z A a r U + A H S I L o 7 o 1 8 g m p O j A 4 O s m T v e Z R 6 M + K B k z y S J O D G b o 7 q t J n X a V s z Z d o F s o B r R M O T r K J V f U r 0 g X x y l / R N g 8 b e N s T 3 0 r 9 d W j 7 U 6 a s y Z j i U v 9 / Z N 0 h n q Z e z d T o s y x O J e X b L D e F B T C V T N N w r 5 x V + H d A l 1 C u A t W O d t B 2 X x j I B H W w 2 q L z F k u X Y F 6 o c V D + j R 6 P J g y p p S x 6 N j I 7 Q c e M w 3 J M l V x h z p 2 A O a L R 9 o t G U 7 t J s m i U R c 8 B k A h i h q n h e 7 h Q k Z G J W p 6 s j P t 2 a l H N F G W w r 3 S h W i e o N G k 4 1 a K R H T l E K 8 m E i O Q U t O m f P B U c 3 l u 8 V g a E 3 6 L / q Z U q / x T Y V / 1 O 2 C 9 B g k w i e Q A C 2 V G W 7 R p n p l F D F I I 3 E e p Y Y q G q k 9 / J + L N V E x n z r E N I m 4 u 9 u j v d p q 5 i E p E O / 0 K D k D Z w k u t N Z C H W Q y Y Z k R T G T C O 9 S r G v 0 x X p E Y l 5 g d C X U K 4 L f X H N E f B 9 s G Z B p r f C p W C 9 m B O S 3 C O e D z 6 Q 5 W M 4 S M f n A D 5 A J n j 0 A x V / q b G 9 B R R S U a O M F b C k g S i Z k 9 I K U m A B O k g l Z x E W x B O x t e W x A O U 5 E S F J I J o Q l Y U w r a c r f X g d 0 C f W K 4 P e L c U o s G O T s + I I 4 k 8 U P y f X r w i U O j Q r R E I j 9 G 5 o b p M x k u h n u E 5 8 x R N S 3 i e I u k j M t R N p 5 f d 2 T 5 G Q I D x 8 v T Q O F / 3 W y Z t g m q s r f J n v l j B 5 O 1 q N 4 p K b f Z k n n 8 y D M S R I S 5 Z Z V 6 y q E Y 1 O v A 7 q E e k U A E 8 c r B 0 w Q n T x P L k 3 9 b I 0 7 F e X g 7 I U u d k Z z K t F h 3 p d t q s o 3 Y Q g 6 b + q V 4 F b n h s D c g O 1 T W 3 b F H F W K A i g F B n g I / G M Y L C V R U N N i K R T F p O d I Q v J / 9 c d s b 4 W l n Y F w 1 p z X A l 1 C v U L 4 4 5 a c z j 0 O K S A F x h l 8 + t g Q Y 1 F G O P 0 n Z i C s 7 r V y O O A d T E e q u h o Z J g + 3 / Q Z v g s B Z l P 7 y M f 8 n w C R O 3 Z a D u J b B K i U f d 6 e s k Z 1 v i T o P q R o M q H n 1 p E k n L I 2 W k k l y W t o g D a T O u d g L i K 5 T 4 h X D r X 6 b B g Z j p G 0 6 w m O H I E W f 7 S e d l w E L r K O c T 5 k + h z K D a X J c l j b h z B 6 Q X H r 4 u R 2 Q S t Y k 7 6 8 j K 9 i i t e q n N N / 3 K z k + 1 T K p B G o 5 j 5 K D J l U r T L b I f G 5 e 2 W 8 S / n V G V 0 K 9 Y h j F B N F 5 X U g S z E S I t I z 4 J C / H W H I k D J p k V S v Z l 6 B c P i 9 K k l F R O g b K 5 X J 4 h N O A a o h j b X i f 0 5 b 9 D y r 4 u 4 J M 4 j e 2 g 9 T M 8 Y C b C y j Y l t 9 B p u h g b 5 d M E l 1 C f Q c M p S M t 6 Q X j z 0 t x W v B t K u w E V K 6 y V A n j 5 v a K O m V C r w O i J Q Y H B q i w d U R Z f U n U l c D 0 O Q r 1 V a / p 1 b M m p A i a 1 N 4 X R O p P T F H F O W H 1 D u W e A z F z v J s N R C q J O a i J q T 0 x f Q 1 U z m L b B G 9 d d A n 1 n X B c + X E f 2 1 3 W 7 Y x 9 j 3 r Y N o F r G h j M 2 1 T 5 1 q X y V y 1 7 q R 4 7 o a C g 0 U 7 x L t X 4 N 4 V / N V L N a T o V E h m Z 3 g 4 g 3 y r m G x S / K h 0 P O t t Z i N F D L h V m o L f G D F G L r 6 + P 1 4 X u 8 i 4 k u j b U K w h 4 z d 7 N 1 C l F P t V K M a q b G o 3 P n 3 V N r + a + F E v r e I h / v y z j / C C Y I l z C P E 7 6 g C 5 c 7 i j G E k v G a K N R o 4 W B l k S D W q g k G T c Z G a G h 8 Z K / x X n 1 7 x 5 i s L k L o C u h X k E M s s r 5 V d F i 2 4 k l y K x B Y z N y f b u 0 m B / 8 g G b T 7 5 B v o P y Y T t V 7 Z 1 P W U Z w F L n j Y Y q j r F 7 C A m z 6 J k w 3 7 S b j U m W R W r F m T A o T E B A E W E w l k W r 8 j A 2 G f B Z h H 6 q O r L v 3 3 T Y d 6 2 o p q X h R 0 J d Q r i m n T p e G h B o 0 N I J 7 P b 9 b a 8 3 I B P d z V a O Z K j I x j j 5 L p G F W N C q W s N O n h W F I U i K T A 4 C + y b 5 E w K N g R C r v V x 0 R z C 0 w o N U o s I D + j a h L s s E / K E V f f O e h l 8 v x 8 r q V y K v w P S 7 a L B a L / H + L H A C A i 0 P 0 D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 G u i d = " 9 d d c 8 f f 5 - 0 5 b 4 - 4 0 2 4 - 9 6 1 c - 3 e 9 8 9 4 2 7 7 f f 8 "   R e v = " 1 "   R e v G u i d = " 6 4 a 5 0 8 d 2 - 5 d 3 2 - 4 b 7 3 - b a b 4 - d 7 4 b e 3 6 8 7 f 7 f " 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1572B95-B237-41D5-86CC-8576CCC36D38}">
  <ds:schemaRefs>
    <ds:schemaRef ds:uri="http://purl.org/dc/elements/1.1/"/>
    <ds:schemaRef ds:uri="http://schemas.microsoft.com/office/2006/metadata/properties"/>
    <ds:schemaRef ds:uri="b04770bd-8a61-4849-9847-86cebea00ce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e9fbdd3-1ae2-4bf6-9b10-ec77587b5d5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401E12-55CB-4C98-AA02-E4BE2DB381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78CB6A-79C9-47F4-843D-4C34ABFE17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9fbdd3-1ae2-4bf6-9b10-ec77587b5d5f"/>
    <ds:schemaRef ds:uri="b04770bd-8a61-4849-9847-86cebea00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54343CE-1772-42F8-AB61-F72502BFDBAA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8715F010-CF9F-4769-BC13-E18B5B14AF3C}">
  <ds:schemaRefs>
    <ds:schemaRef ds:uri="http://schemas.microsoft.com/PowerBIAddIn"/>
  </ds:schemaRefs>
</ds:datastoreItem>
</file>

<file path=customXml/itemProps6.xml><?xml version="1.0" encoding="utf-8"?>
<ds:datastoreItem xmlns:ds="http://schemas.openxmlformats.org/officeDocument/2006/customXml" ds:itemID="{8D7DC3CF-6DC8-4145-A7CD-31689B0C069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TOR</vt:lpstr>
      <vt:lpstr>Incident-Pending</vt:lpstr>
      <vt:lpstr>Service-Request_Pending</vt:lpstr>
      <vt:lpstr>Incident-Resolved</vt:lpstr>
      <vt:lpstr>Service-Request_ Resolved</vt:lpstr>
      <vt:lpstr>ISC Summary - Incident</vt:lpstr>
      <vt:lpstr>ISC Summary - SR</vt:lpstr>
      <vt:lpstr>SUMMARY</vt:lpstr>
      <vt:lpstr>Engineer Names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Iyer, Sandeep</dc:creator>
  <cp:lastModifiedBy>R, Ayyarajathurai</cp:lastModifiedBy>
  <dcterms:created xsi:type="dcterms:W3CDTF">2017-09-26T05:02:32Z</dcterms:created>
  <dcterms:modified xsi:type="dcterms:W3CDTF">2022-02-21T04:34:10Z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  <property fmtid="{D5CDD505-2E9C-101B-9397-08002B2CF9AE}" pid="3" name="ContentTypeId">
    <vt:lpwstr>0x010100A397C85586612C4FB5B0A79347F05899</vt:lpwstr>
  </property>
</Properties>
</file>