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trices\"/>
    </mc:Choice>
  </mc:AlternateContent>
  <bookViews>
    <workbookView xWindow="0" yWindow="0" windowWidth="28800" windowHeight="12330" tabRatio="500" activeTab="4"/>
  </bookViews>
  <sheets>
    <sheet name="Légende" sheetId="1" r:id="rId1"/>
    <sheet name="Mode d'emploi" sheetId="2" r:id="rId2"/>
    <sheet name="Matrice soft skills" sheetId="3" r:id="rId3"/>
    <sheet name="BASE" sheetId="4" state="hidden" r:id="rId4"/>
    <sheet name="Matrice hard skills" sheetId="5" r:id="rId5"/>
    <sheet name="Feuil2" sheetId="6" state="hidden" r:id="rId6"/>
  </sheets>
  <definedNames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62913" iterateDelta="1E-4"/>
  <pivotCaches>
    <pivotCache cacheId="3" r:id="rId7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0" i="5" l="1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I4" i="2"/>
  <c r="F4" i="2"/>
  <c r="A6" i="1"/>
  <c r="A5" i="1"/>
  <c r="A4" i="1"/>
  <c r="A3" i="1"/>
  <c r="A2" i="1"/>
</calcChain>
</file>

<file path=xl/sharedStrings.xml><?xml version="1.0" encoding="utf-8"?>
<sst xmlns="http://schemas.openxmlformats.org/spreadsheetml/2006/main" count="564" uniqueCount="350">
  <si>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</si>
  <si>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</si>
  <si>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</si>
  <si>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</si>
  <si>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</si>
  <si>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</si>
  <si>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</si>
  <si>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</si>
  <si>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</si>
  <si>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</si>
  <si>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</si>
  <si>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</si>
  <si>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</si>
  <si>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</si>
  <si>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</si>
  <si>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</si>
  <si>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</si>
  <si>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charset val="1"/>
      </rPr>
      <t>1) Sur</t>
    </r>
    <r>
      <rPr>
        <b/>
        <sz val="11"/>
        <color rgb="FF000000"/>
        <rFont val="Aptos Narrow"/>
        <charset val="1"/>
      </rPr>
      <t xml:space="preserve"> "</t>
    </r>
    <r>
      <rPr>
        <b/>
        <sz val="11"/>
        <color rgb="FFA02B93"/>
        <rFont val="Aptos Narrow"/>
        <charset val="1"/>
      </rPr>
      <t>Matrice soft skils</t>
    </r>
    <r>
      <rPr>
        <b/>
        <sz val="11"/>
        <color rgb="FF000000"/>
        <rFont val="Aptos Narrow"/>
        <charset val="1"/>
      </rPr>
      <t xml:space="preserve">"  Cocher </t>
    </r>
    <r>
      <rPr>
        <sz val="11"/>
        <color rgb="FF000000"/>
        <rFont val="Aptos Narrow"/>
        <charset val="1"/>
      </rPr>
      <t>vos soft skills et rajoutez en si besoins.</t>
    </r>
  </si>
  <si>
    <r>
      <rPr>
        <sz val="11"/>
        <color rgb="FF000000"/>
        <rFont val="Aptos Narrow"/>
        <charset val="1"/>
      </rPr>
      <t>2)  Sur "</t>
    </r>
    <r>
      <rPr>
        <b/>
        <sz val="11"/>
        <color rgb="FFA02B93"/>
        <rFont val="Aptos Narrow"/>
        <charset val="1"/>
      </rPr>
      <t>Matrice hard skills</t>
    </r>
    <r>
      <rPr>
        <sz val="11"/>
        <color rgb="FF000000"/>
        <rFont val="Aptos Narrow"/>
        <charset val="1"/>
      </rPr>
      <t xml:space="preserve">" </t>
    </r>
    <r>
      <rPr>
        <b/>
        <sz val="11"/>
        <color rgb="FF000000"/>
        <rFont val="Aptos Narrow"/>
        <charset val="1"/>
      </rPr>
      <t>Filtrer</t>
    </r>
    <r>
      <rPr>
        <sz val="11"/>
        <color rgb="FF000000"/>
        <rFont val="Aptos Narrow"/>
        <charset val="1"/>
      </rPr>
      <t xml:space="preserve"> vos compétences disponibles dans la matrice puis rajoutez en si besoins</t>
    </r>
  </si>
  <si>
    <r>
      <rPr>
        <sz val="11"/>
        <color rgb="FF000000"/>
        <rFont val="Aptos Narrow"/>
        <charset val="1"/>
      </rPr>
      <t>4) Dans la colonne</t>
    </r>
    <r>
      <rPr>
        <b/>
        <sz val="11"/>
        <color rgb="FFA02B93"/>
        <rFont val="Aptos Narrow"/>
        <charset val="1"/>
      </rPr>
      <t xml:space="preserve"> "Niveau"</t>
    </r>
    <r>
      <rPr>
        <sz val="11"/>
        <color rgb="FF000000"/>
        <rFont val="Aptos Narrow"/>
        <charset val="1"/>
      </rPr>
      <t xml:space="preserve">, </t>
    </r>
    <r>
      <rPr>
        <b/>
        <sz val="11"/>
        <color rgb="FF000000"/>
        <rFont val="Aptos Narrow"/>
        <charset val="1"/>
      </rPr>
      <t xml:space="preserve">évaluez-vous </t>
    </r>
    <r>
      <rPr>
        <sz val="11"/>
        <color rgb="FF000000"/>
        <rFont val="Aptos Narrow"/>
        <charset val="1"/>
      </rPr>
      <t>en mettant un chiffre entre</t>
    </r>
    <r>
      <rPr>
        <b/>
        <u/>
        <sz val="11"/>
        <color rgb="FFC00000"/>
        <rFont val="Aptos Narrow"/>
        <charset val="1"/>
      </rPr>
      <t xml:space="preserve"> 1 et 5 selon la légende (nombre entier seulement)</t>
    </r>
    <r>
      <rPr>
        <sz val="11"/>
        <color rgb="FF000000"/>
        <rFont val="Aptos Narrow"/>
        <charset val="1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charset val="1"/>
      </rPr>
      <t>"Visuel"</t>
    </r>
    <r>
      <rPr>
        <sz val="11"/>
        <color rgb="FF000000"/>
        <rFont val="Aptos Narrow"/>
        <charset val="1"/>
      </rPr>
      <t>.</t>
    </r>
  </si>
  <si>
    <t xml:space="preserve">EXEMPLE : </t>
  </si>
  <si>
    <r>
      <rPr>
        <sz val="11"/>
        <color rgb="FF000000"/>
        <rFont val="Aptos Narrow"/>
        <charset val="1"/>
      </rPr>
      <t xml:space="preserve">5) N'oubliez pas de renseigner votre </t>
    </r>
    <r>
      <rPr>
        <b/>
        <sz val="11"/>
        <color rgb="FF000000"/>
        <rFont val="Aptos Narrow"/>
        <charset val="1"/>
      </rPr>
      <t>nom</t>
    </r>
    <r>
      <rPr>
        <sz val="11"/>
        <color rgb="FF000000"/>
        <rFont val="Aptos Narrow"/>
        <charset val="1"/>
      </rPr>
      <t xml:space="preserve">, </t>
    </r>
    <r>
      <rPr>
        <b/>
        <sz val="11"/>
        <color rgb="FF000000"/>
        <rFont val="Aptos Narrow"/>
        <charset val="1"/>
      </rPr>
      <t>prénom</t>
    </r>
    <r>
      <rPr>
        <sz val="11"/>
        <color rgb="FF000000"/>
        <rFont val="Aptos Narrow"/>
        <charset val="1"/>
      </rPr>
      <t xml:space="preserve"> ainsi que votre </t>
    </r>
    <r>
      <rPr>
        <b/>
        <sz val="11"/>
        <color rgb="FF000000"/>
        <rFont val="Aptos Narrow"/>
        <charset val="1"/>
      </rPr>
      <t>poste</t>
    </r>
    <r>
      <rPr>
        <sz val="11"/>
        <color rgb="FF000000"/>
        <rFont val="Aptos Narrow"/>
        <charset val="1"/>
      </rPr>
      <t>.</t>
    </r>
  </si>
  <si>
    <r>
      <rPr>
        <sz val="11"/>
        <color rgb="FF000000"/>
        <rFont val="Aptos Narrow"/>
        <charset val="1"/>
      </rPr>
      <t xml:space="preserve">6) Renommez votre fichier : </t>
    </r>
    <r>
      <rPr>
        <b/>
        <sz val="11"/>
        <color rgb="FF000000"/>
        <rFont val="Aptos Narrow"/>
        <charset val="1"/>
      </rPr>
      <t>Matrice_NOM_Prénom</t>
    </r>
    <r>
      <rPr>
        <sz val="11"/>
        <color rgb="FF000000"/>
        <rFont val="Aptos Narrow"/>
        <charset val="1"/>
      </rPr>
      <t>, puis renvoyez le fichier.</t>
    </r>
  </si>
  <si>
    <t xml:space="preserve">Nom/Prénom : </t>
  </si>
  <si>
    <t xml:space="preserve">Nom de poste : </t>
  </si>
  <si>
    <t>Soft Skills</t>
  </si>
  <si>
    <t>.</t>
  </si>
  <si>
    <t>Autonomie</t>
  </si>
  <si>
    <t>Acquis</t>
  </si>
  <si>
    <t>Capaciter à déléguer</t>
  </si>
  <si>
    <t>Non Acquis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</si>
  <si>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</si>
  <si>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</si>
  <si>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</si>
  <si>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</si>
  <si>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</si>
  <si>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</si>
  <si>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</si>
  <si>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</si>
  <si>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</si>
  <si>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</si>
  <si>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</si>
  <si>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</si>
  <si>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</si>
  <si>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</si>
  <si>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</si>
  <si>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</si>
  <si>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</si>
  <si>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</si>
  <si>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</si>
  <si>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</si>
  <si>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Résolution de problèmes critique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</si>
  <si>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</si>
  <si>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</si>
  <si>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</si>
  <si>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</si>
  <si>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</si>
  <si>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</si>
  <si>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</si>
  <si>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</si>
  <si>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</si>
  <si>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</si>
  <si>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</si>
  <si>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</si>
  <si>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</si>
  <si>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</si>
  <si>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</si>
  <si>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>Consultant Bi</t>
  </si>
  <si>
    <t>Johann LECOCQ</t>
  </si>
  <si>
    <t xml:space="preserve">Consultant Applicatif Confirmé </t>
  </si>
  <si>
    <t>Consultant Data</t>
  </si>
  <si>
    <t>Youssef AMRAOUI</t>
  </si>
  <si>
    <t>Consultant Data Confirmé</t>
  </si>
  <si>
    <t xml:space="preserve">Loïck APPERE </t>
  </si>
  <si>
    <t xml:space="preserve">Consultant Applicatif Junior </t>
  </si>
  <si>
    <t>Consultant Data Junior</t>
  </si>
  <si>
    <t xml:space="preserve">Mammar BOUHADOUN </t>
  </si>
  <si>
    <t>Consultant Decisionel</t>
  </si>
  <si>
    <t xml:space="preserve">Ridha JADLA </t>
  </si>
  <si>
    <t xml:space="preserve">Consultant Applicatif Senior </t>
  </si>
  <si>
    <t>Consultant Fonctionnel Confirmé</t>
  </si>
  <si>
    <t>Abdellali HADDA</t>
  </si>
  <si>
    <t>Consultant Informatique</t>
  </si>
  <si>
    <t>Karim AMRANE</t>
  </si>
  <si>
    <t>Consultant BI</t>
  </si>
  <si>
    <t>Consultant Mdm</t>
  </si>
  <si>
    <t xml:space="preserve">Imen BKHAIR </t>
  </si>
  <si>
    <t>Consultant Software Engineering</t>
  </si>
  <si>
    <t xml:space="preserve">Elodie GUIDONI </t>
  </si>
  <si>
    <t>Consultante Data</t>
  </si>
  <si>
    <t xml:space="preserve">Hedi Mohamed GORGI </t>
  </si>
  <si>
    <t>Consultante Data Confirmé</t>
  </si>
  <si>
    <t>adrien ANDRY</t>
  </si>
  <si>
    <t>consultant data confirmé</t>
  </si>
  <si>
    <t>Consultante Data Junior</t>
  </si>
  <si>
    <t>patrick JONGMANEE</t>
  </si>
  <si>
    <t>Consultante Fonctionelle</t>
  </si>
  <si>
    <t>kabalo MARA</t>
  </si>
  <si>
    <t>Consultante Technico Fonctionelle</t>
  </si>
  <si>
    <t>joseph NOUMSSI</t>
  </si>
  <si>
    <t>Data Engineer</t>
  </si>
  <si>
    <t xml:space="preserve">Ali ABDOULKADER </t>
  </si>
  <si>
    <t>Développeuse Java J2Ee</t>
  </si>
  <si>
    <t>kim ly TRAN-MEYER</t>
  </si>
  <si>
    <t>Consultant Data​</t>
  </si>
  <si>
    <t>Directeur De Projet</t>
  </si>
  <si>
    <t>nicolas VIAU</t>
  </si>
  <si>
    <t>Expert Mdm</t>
  </si>
  <si>
    <t>aymane MAZOUZI</t>
  </si>
  <si>
    <t>Intégrateur Applicatif</t>
  </si>
  <si>
    <t>samir SAI</t>
  </si>
  <si>
    <t>Software Developer</t>
  </si>
  <si>
    <t>benjamin SZKOPINSKI</t>
  </si>
  <si>
    <t>Consultant decisionel</t>
  </si>
  <si>
    <t>Software Engineer</t>
  </si>
  <si>
    <t>Julien HERIN</t>
  </si>
  <si>
    <t xml:space="preserve">Consultant Décisionnel </t>
  </si>
  <si>
    <t>Team Leader</t>
  </si>
  <si>
    <t>Nicolas MORIGNY</t>
  </si>
  <si>
    <t>Tech Lead Java</t>
  </si>
  <si>
    <t>asma BEN  FEDHILA</t>
  </si>
  <si>
    <t>consultant informatique</t>
  </si>
  <si>
    <t>Consultant Applicatif Junior</t>
  </si>
  <si>
    <t>tarek EL MARSSI</t>
  </si>
  <si>
    <t>Consultant Applicatif Senior</t>
  </si>
  <si>
    <t>Abderrahmane HADJAZ</t>
  </si>
  <si>
    <t xml:space="preserve">Consultant informatique </t>
  </si>
  <si>
    <t>Consultant Décisionnel</t>
  </si>
  <si>
    <t xml:space="preserve">Timothée BOURLET </t>
  </si>
  <si>
    <t xml:space="preserve">Consultant Informatique </t>
  </si>
  <si>
    <t>Développeur Python</t>
  </si>
  <si>
    <t>Mohammed-Anouar HADDAD</t>
  </si>
  <si>
    <t>Consultant MDM</t>
  </si>
  <si>
    <t>Responsable De Pôle - Consultant Applicatif Confirmé</t>
  </si>
  <si>
    <t xml:space="preserve">Estéban SAVALLE </t>
  </si>
  <si>
    <t>Consultant software engineering</t>
  </si>
  <si>
    <t>Total Résultat</t>
  </si>
  <si>
    <t>Ouiza AOUISSI​</t>
  </si>
  <si>
    <t>madani BOUSSOUF</t>
  </si>
  <si>
    <t>william BOURREL</t>
  </si>
  <si>
    <t>Consultante Data confirmé</t>
  </si>
  <si>
    <t>sylvain BOVE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</si>
  <si>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</si>
  <si>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</si>
  <si>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</si>
  <si>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</si>
  <si>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</si>
  <si>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</si>
  <si>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</si>
  <si>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</si>
  <si>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Consultante Data​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</si>
  <si>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</si>
  <si>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</si>
  <si>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</si>
  <si>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</si>
  <si>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</si>
  <si>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</si>
  <si>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</si>
  <si>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</si>
  <si>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</si>
  <si>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</si>
  <si>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</si>
  <si>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</si>
  <si>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</si>
  <si>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</si>
  <si>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</si>
  <si>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</si>
  <si>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</si>
  <si>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</si>
  <si>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</si>
  <si>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</si>
  <si>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</si>
  <si>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</si>
  <si>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</si>
  <si>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</si>
  <si>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</si>
  <si>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 xml:space="preserve">Développeur Python 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</si>
  <si>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</si>
  <si>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</si>
  <si>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</si>
  <si>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</si>
  <si>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</si>
  <si>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</si>
  <si>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</si>
  <si>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</si>
  <si>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</si>
  <si>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</si>
  <si>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</si>
  <si>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</si>
  <si>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</si>
  <si>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</si>
  <si>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</si>
  <si>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</si>
  <si>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</si>
  <si>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</si>
  <si>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</si>
  <si>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</si>
  <si>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</si>
  <si>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</si>
  <si>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</si>
  <si>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</si>
  <si>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</si>
  <si>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</si>
  <si>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</si>
  <si>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</si>
  <si>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</si>
  <si>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</si>
  <si>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</si>
  <si>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</si>
  <si>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</si>
  <si>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</si>
  <si>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</si>
  <si>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</si>
  <si>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</si>
  <si>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</si>
  <si>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</si>
  <si>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</si>
  <si>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</si>
  <si>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</si>
  <si>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</si>
  <si>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</si>
  <si>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</si>
  <si>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</si>
  <si>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</si>
  <si>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</si>
  <si>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</si>
  <si>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</si>
  <si>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</si>
  <si>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</si>
  <si>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</si>
  <si>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</si>
  <si>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</si>
  <si>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</si>
  <si>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</si>
  <si>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</si>
  <si>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</si>
  <si>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</si>
  <si>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</si>
  <si>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</si>
  <si>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</si>
  <si>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</si>
  <si>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</si>
  <si>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</si>
  <si>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</si>
  <si>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</si>
  <si>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</si>
  <si>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</si>
  <si>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</si>
  <si>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</si>
  <si>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</si>
  <si>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</si>
  <si>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</si>
  <si>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</si>
  <si>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</si>
  <si>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</si>
  <si>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</si>
  <si>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</si>
  <si>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</si>
  <si>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</si>
  <si>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</si>
  <si>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</si>
  <si>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</si>
  <si>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</si>
  <si>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</si>
  <si>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</si>
  <si>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</si>
  <si>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</si>
  <si>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</si>
  <si>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</si>
  <si>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</si>
  <si>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</si>
  <si>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</si>
  <si>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</si>
  <si>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</si>
  <si>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</si>
  <si>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</si>
  <si>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</si>
  <si>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</si>
  <si>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</si>
  <si>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</si>
  <si>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</si>
  <si>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</si>
  <si>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</si>
  <si>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</si>
  <si>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</si>
  <si>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</si>
  <si>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</si>
  <si>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</si>
  <si>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</si>
  <si>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</si>
  <si>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</si>
  <si>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</si>
  <si>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</si>
  <si>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</si>
  <si>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</si>
  <si>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</si>
  <si>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</si>
  <si>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</si>
  <si>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</si>
  <si>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</si>
  <si>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</si>
  <si>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</si>
  <si>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</si>
  <si>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</si>
  <si>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</si>
  <si>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</si>
  <si>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</si>
  <si>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</si>
  <si>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</si>
  <si>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</si>
  <si>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</si>
  <si>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</si>
  <si>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</si>
  <si>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</si>
  <si>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</si>
  <si>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</si>
  <si>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</si>
  <si>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</si>
  <si>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</si>
  <si>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</si>
  <si>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</si>
  <si>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</si>
  <si>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</si>
  <si>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</si>
  <si>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</si>
  <si>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</si>
  <si>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</si>
  <si>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</si>
  <si>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</si>
  <si>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</si>
  <si>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Perl</t>
  </si>
  <si>
    <t>C</t>
  </si>
  <si>
    <t>Arduino</t>
  </si>
  <si>
    <t>Redis</t>
  </si>
  <si>
    <t>Git</t>
  </si>
  <si>
    <t>PHP</t>
  </si>
  <si>
    <t>SqlAlchemy</t>
  </si>
  <si>
    <t>SqLite</t>
  </si>
  <si>
    <t>Golang</t>
  </si>
  <si>
    <t>NGINX</t>
  </si>
  <si>
    <t>Administration Système GNU/Linux</t>
  </si>
  <si>
    <t>Android</t>
  </si>
  <si>
    <t>Kotlin</t>
  </si>
  <si>
    <t>beautifulsoup4</t>
  </si>
  <si>
    <t>Analyse de données / Data Science</t>
  </si>
  <si>
    <t>Big Data / Traitement distribué</t>
  </si>
  <si>
    <t>Intégration / ETL</t>
  </si>
  <si>
    <t>Reporting / Visualisation</t>
  </si>
  <si>
    <t>Nom de poste : Developpeur</t>
  </si>
  <si>
    <t>Nom/Prénom  : Lecocq Johann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</si>
</sst>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b/>
      <sz val="14"/>
      <color rgb="FF000000"/>
      <name val="Aptos Narrow"/>
      <family val="2"/>
      <charset val="1"/>
    </font>
    <font>
      <sz val="18"/>
      <color rgb="FFEEC600"/>
      <name val="Aptos Narrow"/>
      <family val="2"/>
      <charset val="1"/>
    </font>
    <font>
      <b/>
      <sz val="11"/>
      <color rgb="FFC00000"/>
      <name val="Aptos Narrow"/>
      <family val="2"/>
      <charset val="1"/>
    </font>
    <font>
      <b/>
      <sz val="14"/>
      <color rgb="FF000000"/>
      <name val="Aptos Narrow"/>
      <charset val="1"/>
    </font>
    <font>
      <sz val="11"/>
      <color rgb="FF000000"/>
      <name val="Aptos Narrow"/>
      <charset val="1"/>
    </font>
    <font>
      <b/>
      <sz val="11"/>
      <color rgb="FF000000"/>
      <name val="Aptos Narrow"/>
      <charset val="1"/>
    </font>
    <font>
      <b/>
      <sz val="11"/>
      <color rgb="FFA02B93"/>
      <name val="Aptos Narrow"/>
      <charset val="1"/>
    </font>
    <font>
      <b/>
      <u/>
      <sz val="11"/>
      <color rgb="FFC00000"/>
      <name val="Aptos Narrow"/>
      <charset val="1"/>
    </font>
    <font>
      <sz val="18"/>
      <color rgb="FF0E2841"/>
      <name val="Aptos Display"/>
      <family val="2"/>
      <charset val="1"/>
    </font>
    <font>
      <sz val="22"/>
      <color rgb="FFEEC600"/>
      <name val="Aptos Display"/>
      <family val="2"/>
      <charset val="1"/>
    </font>
    <font>
      <sz val="16"/>
      <color rgb="FF000000"/>
      <name val="Aptos Narrow"/>
      <family val="2"/>
      <charset val="1"/>
    </font>
    <font>
      <sz val="16"/>
      <color rgb="FF145F82"/>
      <name val="Aptos Narrow"/>
      <family val="2"/>
      <charset val="1"/>
    </font>
    <font>
      <sz val="11"/>
      <color rgb="FFE87331"/>
      <name val="Aptos Narrow"/>
      <family val="2"/>
      <charset val="1"/>
    </font>
    <font>
      <sz val="11"/>
      <color rgb="FF242424"/>
      <name val="Aptos Narrow"/>
      <charset val="1"/>
    </font>
    <font>
      <sz val="11"/>
      <color rgb="FF000000"/>
      <name val="Aptos Display"/>
      <charset val="1"/>
    </font>
    <font>
      <sz val="13.5"/>
      <color rgb="FF000000"/>
      <name val="Times New Roman"/>
      <charset val="1"/>
    </font>
    <font>
      <sz val="11"/>
      <color rgb="FFFF0000"/>
      <name val="Aptos Narrow"/>
      <family val="2"/>
      <charset val="1"/>
    </font>
    <font>
      <sz val="11"/>
      <color rgb="FFC00000"/>
      <name val="Aptos Narrow"/>
      <family val="2"/>
      <charset val="1"/>
    </font>
    <font>
      <sz val="11"/>
      <color rgb="FF00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1E5F5"/>
        <bgColor rgb="FFCCFFFF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B0E2"/>
      </top>
      <bottom style="thin">
        <color rgb="FF44B0E2"/>
      </bottom>
      <diagonal/>
    </border>
    <border>
      <left/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20" fillId="0" borderId="0" applyBorder="0" applyProtection="0">
      <alignment horizontal="left"/>
    </xf>
    <xf numFmtId="0" fontId="20" fillId="0" borderId="0" applyBorder="0" applyProtection="0"/>
    <xf numFmtId="0" fontId="20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0" fillId="0" borderId="0" applyBorder="0" applyProtection="0"/>
    <xf numFmtId="0" fontId="20" fillId="2" borderId="1" applyProtection="0"/>
    <xf numFmtId="0" fontId="10" fillId="0" borderId="0" applyBorder="0" applyProtection="0"/>
  </cellStyleXfs>
  <cellXfs count="42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2" fillId="2" borderId="2" xfId="7" applyFont="1" applyBorder="1" applyAlignment="1" applyProtection="1">
      <alignment horizontal="center"/>
    </xf>
    <xf numFmtId="0" fontId="3" fillId="2" borderId="3" xfId="7" applyFont="1" applyBorder="1" applyAlignment="1" applyProtection="1">
      <alignment horizontal="center" vertical="center"/>
    </xf>
    <xf numFmtId="0" fontId="4" fillId="2" borderId="1" xfId="7" applyFont="1" applyAlignment="1" applyProtection="1">
      <alignment horizontal="center" vertical="center"/>
    </xf>
    <xf numFmtId="0" fontId="1" fillId="2" borderId="1" xfId="7" applyFont="1" applyAlignment="1" applyProtection="1">
      <alignment horizontal="center" vertical="center"/>
    </xf>
    <xf numFmtId="0" fontId="0" fillId="2" borderId="4" xfId="7" applyFont="1" applyBorder="1" applyAlignment="1" applyProtection="1">
      <alignment horizontal="center" vertical="center" wrapText="1"/>
    </xf>
    <xf numFmtId="0" fontId="3" fillId="2" borderId="5" xfId="7" applyFont="1" applyBorder="1" applyAlignment="1" applyProtection="1">
      <alignment horizontal="center" vertical="center"/>
    </xf>
    <xf numFmtId="0" fontId="4" fillId="2" borderId="6" xfId="7" applyFont="1" applyBorder="1" applyAlignment="1" applyProtection="1">
      <alignment horizontal="center" vertical="center"/>
    </xf>
    <xf numFmtId="0" fontId="1" fillId="2" borderId="6" xfId="7" applyFont="1" applyBorder="1" applyAlignment="1" applyProtection="1">
      <alignment horizontal="center" vertical="center"/>
    </xf>
    <xf numFmtId="0" fontId="0" fillId="2" borderId="7" xfId="7" applyFont="1" applyBorder="1" applyAlignment="1" applyProtection="1">
      <alignment horizontal="center" vertical="center" wrapText="1"/>
    </xf>
    <xf numFmtId="0" fontId="5" fillId="2" borderId="2" xfId="7" applyFont="1" applyBorder="1" applyAlignment="1" applyProtection="1">
      <alignment horizontal="center" vertical="center"/>
    </xf>
    <xf numFmtId="0" fontId="6" fillId="2" borderId="8" xfId="7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11" fillId="3" borderId="10" xfId="8" applyFont="1" applyFill="1" applyBorder="1" applyAlignment="1" applyProtection="1">
      <alignment horizontal="center" vertical="center"/>
    </xf>
    <xf numFmtId="0" fontId="6" fillId="2" borderId="11" xfId="7" applyFont="1" applyBorder="1" applyAlignment="1" applyProtection="1">
      <alignment horizontal="left" vertical="center" wrapText="1"/>
    </xf>
    <xf numFmtId="0" fontId="5" fillId="2" borderId="12" xfId="7" applyFont="1" applyBorder="1" applyAlignment="1" applyProtection="1">
      <alignment horizontal="left" vertical="center"/>
    </xf>
    <xf numFmtId="0" fontId="5" fillId="2" borderId="13" xfId="7" applyFont="1" applyBorder="1" applyAlignment="1" applyProtection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4" xfId="2" applyFont="1" applyBorder="1"/>
    <xf numFmtId="0" fontId="0" fillId="0" borderId="15" xfId="3" applyFont="1" applyBorder="1"/>
    <xf numFmtId="0" fontId="0" fillId="0" borderId="16" xfId="1" applyFont="1" applyBorder="1">
      <alignment horizontal="left"/>
    </xf>
    <xf numFmtId="0" fontId="20" fillId="0" borderId="17" xfId="6" applyBorder="1"/>
    <xf numFmtId="0" fontId="0" fillId="0" borderId="18" xfId="1" applyFont="1" applyBorder="1">
      <alignment horizontal="left"/>
    </xf>
    <xf numFmtId="0" fontId="20" fillId="0" borderId="19" xfId="6" applyBorder="1"/>
    <xf numFmtId="0" fontId="20" fillId="0" borderId="20" xfId="6" applyBorder="1"/>
    <xf numFmtId="0" fontId="1" fillId="0" borderId="21" xfId="5" applyFont="1" applyBorder="1">
      <alignment horizontal="left"/>
    </xf>
    <xf numFmtId="0" fontId="1" fillId="0" borderId="22" xfId="4" applyBorder="1"/>
    <xf numFmtId="0" fontId="16" fillId="0" borderId="0" xfId="0" applyFont="1"/>
    <xf numFmtId="0" fontId="17" fillId="0" borderId="0" xfId="0" applyFont="1"/>
    <xf numFmtId="0" fontId="11" fillId="0" borderId="0" xfId="8" applyFont="1" applyBorder="1" applyAlignment="1" applyProtection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9">
    <cellStyle name="Catégorie de la table dynamique" xfId="1"/>
    <cellStyle name="Champ de la table dynamique" xfId="2"/>
    <cellStyle name="Coin de la table dynamique" xfId="3"/>
    <cellStyle name="Excel Built-in Note" xfId="7"/>
    <cellStyle name="Excel Built-in Title" xfId="8"/>
    <cellStyle name="Normal" xfId="0" builtinId="0"/>
    <cellStyle name="Résultat de la table dynamique" xfId="4"/>
    <cellStyle name="Titre de la table dynamique" xfId="5"/>
    <cellStyle name="Valeur de la table dynamique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A02B93"/>
      <rgbColor rgb="FFFFFFCC"/>
      <rgbColor rgb="FFCCFFFF"/>
      <rgbColor rgb="FF660066"/>
      <rgbColor rgb="FFFF8080"/>
      <rgbColor rgb="FF145F82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4B0E2"/>
      <rgbColor rgb="FF99CC00"/>
      <rgbColor rgb="FFEEC600"/>
      <rgbColor rgb="FFFF9900"/>
      <rgbColor rgb="FFE87331"/>
      <rgbColor rgb="FF666699"/>
      <rgbColor rgb="FF969696"/>
      <rgbColor rgb="FF0E2841"/>
      <rgbColor rgb="FF339966"/>
      <rgbColor rgb="FF003300"/>
      <rgbColor rgb="FF333300"/>
      <rgbColor rgb="FF993300"/>
      <rgbColor rgb="FF993366"/>
      <rgbColor rgb="FF333399"/>
      <rgbColor rgb="FF2424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72">
  <cacheSource type="worksheet">
    <worksheetSource ref="B2:C74" sheet="BASE"/>
  </cacheSource>
  <cacheFields count="2">
    <cacheField name="Nom " numFmtId="0">
      <sharedItems count="72">
        <s v=" Emmanuel ZANMENOU"/>
        <s v="Abdellali HADDA"/>
        <s v="Abderrahmane HADJAZ"/>
        <s v="adrien ANDRY"/>
        <s v="Ahmed MAHROUG"/>
        <s v="Alexandre VITTU "/>
        <s v="Alexis TEGERE"/>
        <s v="Ali ABDOULKADER "/>
        <s v="Anas BALKHADIR "/>
        <s v="asma BEN  FEDHILA"/>
        <s v="aymane MAZOUZI"/>
        <s v="benjamin SZKOPINSKI"/>
        <s v="benjamin THOMAS"/>
        <s v="Bilal TARAHOU"/>
        <s v="brice VACANCE"/>
        <s v="Clémentine LECOQ"/>
        <s v="Djihane BENIDIR"/>
        <s v="el mustapha  EL HOUSSANI"/>
        <s v="El Wafi HANID"/>
        <s v="Elodie GUIDONI "/>
        <s v="Estéban SAVALLE "/>
        <s v="Fatima Zohra BENSLIMANE​"/>
        <s v="florent BUCHET"/>
        <s v="Guillaume BECQUART"/>
        <s v="haifa DARGHANNE"/>
        <s v="Hedi Mohamed GORGI "/>
        <s v="hervé LEROUX"/>
        <s v="Imen BKHAIR "/>
        <s v="ismael TARAHOU"/>
        <s v="Issam LAABID"/>
        <s v="Johann LECOCQ"/>
        <s v="joseph NOUMSSI"/>
        <s v="Julien HERIN"/>
        <s v="kabalo MARA"/>
        <s v="Karim AMRANE"/>
        <s v="kim ly TRAN-MEYER"/>
        <s v="Lionel GOUTARD"/>
        <s v="Loïck APPERE "/>
        <s v="madani BOUSSOUF"/>
        <s v="Mammar BOUHADOUN "/>
        <s v="matthieu DEBEUGNY"/>
        <s v="maxime CABY"/>
        <s v="Maxime GAUDIN "/>
        <s v="maxime LEROY"/>
        <s v="Mohammed-Anouar HADDAD"/>
        <s v="nabil  EL FAGROUCHI"/>
        <s v="Nassim BENREDOUANE"/>
        <s v="Nicolas MORIGNY"/>
        <s v="nicolas VIAU"/>
        <s v="omar SENDID"/>
        <s v="othmane EL AMELI"/>
        <s v="Othoman SAOUTI"/>
        <s v="Ouiza AOUISSI​"/>
        <s v="patrick JONGMANEE"/>
        <s v="pauline MACHAUSSE"/>
        <s v="ramzi CERBAH"/>
        <s v="Ridha JADLA "/>
        <s v="Romuald VERJU"/>
        <s v="saad GUERCHALI"/>
        <s v="sadio SIDIBE"/>
        <s v="Salah KOURTA"/>
        <s v="samir SAI"/>
        <s v="steve CARON"/>
        <s v="sylvain BOVE"/>
        <s v="tarek EL MARSSI"/>
        <s v="tatevik MARDOYAN"/>
        <s v="Timothée BOURLET "/>
        <s v="tristan ZEGHERS"/>
        <s v="Tristant WARLOP"/>
        <s v="william BOURREL"/>
        <s v="younes BOULAHYA"/>
        <s v="Youssef AMRAOUI"/>
      </sharedItems>
    </cacheField>
    <cacheField name="Poste" numFmtId="0">
      <sharedItems count="31">
        <s v="Chef De Projet"/>
        <s v="Consultant Applicatif"/>
        <s v="Consultant Applicatif Confirmé"/>
        <s v="Consultant Applicatif Junior"/>
        <s v="Consultant Applicatif Senior"/>
        <s v="Consultant Bi"/>
        <s v="Consultant Data"/>
        <s v="Consultant Data Confirmé"/>
        <s v="Consultant Data Junior"/>
        <s v="Consultant Decisionel"/>
        <s v="Consultant Décisionnel"/>
        <s v="Consultant Fonctionnel Confirmé"/>
        <s v="Consultant Informatique"/>
        <s v="Consultant Mdm"/>
        <s v="Consultant Software Engineering"/>
        <s v="Consultante Data"/>
        <s v="Consultante Data Confirmé"/>
        <s v="Consultante Data Junior"/>
        <s v="Consultante Fonctionelle"/>
        <s v="Consultante Technico Fonctionelle"/>
        <s v="Data Engineer"/>
        <s v="Développeur Python"/>
        <s v="Développeuse Java J2Ee"/>
        <s v="Directeur De Projet"/>
        <s v="Expert Mdm"/>
        <s v="Intégrateur Applicatif"/>
        <s v="Responsable De Pôle - Consultant Applicatif Confirmé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23"/>
    <x v="0"/>
  </r>
  <r>
    <x v="51"/>
    <x v="1"/>
  </r>
  <r>
    <x v="5"/>
    <x v="1"/>
  </r>
  <r>
    <x v="17"/>
    <x v="2"/>
  </r>
  <r>
    <x v="30"/>
    <x v="2"/>
  </r>
  <r>
    <x v="71"/>
    <x v="2"/>
  </r>
  <r>
    <x v="37"/>
    <x v="3"/>
  </r>
  <r>
    <x v="39"/>
    <x v="3"/>
  </r>
  <r>
    <x v="56"/>
    <x v="4"/>
  </r>
  <r>
    <x v="1"/>
    <x v="4"/>
  </r>
  <r>
    <x v="34"/>
    <x v="5"/>
  </r>
  <r>
    <x v="27"/>
    <x v="6"/>
  </r>
  <r>
    <x v="19"/>
    <x v="6"/>
  </r>
  <r>
    <x v="25"/>
    <x v="6"/>
  </r>
  <r>
    <x v="3"/>
    <x v="7"/>
  </r>
  <r>
    <x v="53"/>
    <x v="7"/>
  </r>
  <r>
    <x v="33"/>
    <x v="7"/>
  </r>
  <r>
    <x v="31"/>
    <x v="7"/>
  </r>
  <r>
    <x v="7"/>
    <x v="8"/>
  </r>
  <r>
    <x v="35"/>
    <x v="6"/>
  </r>
  <r>
    <x v="48"/>
    <x v="6"/>
  </r>
  <r>
    <x v="10"/>
    <x v="6"/>
  </r>
  <r>
    <x v="61"/>
    <x v="6"/>
  </r>
  <r>
    <x v="11"/>
    <x v="9"/>
  </r>
  <r>
    <x v="32"/>
    <x v="10"/>
  </r>
  <r>
    <x v="47"/>
    <x v="11"/>
  </r>
  <r>
    <x v="9"/>
    <x v="12"/>
  </r>
  <r>
    <x v="64"/>
    <x v="12"/>
  </r>
  <r>
    <x v="2"/>
    <x v="12"/>
  </r>
  <r>
    <x v="66"/>
    <x v="12"/>
  </r>
  <r>
    <x v="44"/>
    <x v="13"/>
  </r>
  <r>
    <x v="20"/>
    <x v="14"/>
  </r>
  <r>
    <x v="52"/>
    <x v="15"/>
  </r>
  <r>
    <x v="38"/>
    <x v="15"/>
  </r>
  <r>
    <x v="69"/>
    <x v="16"/>
  </r>
  <r>
    <x v="63"/>
    <x v="16"/>
  </r>
  <r>
    <x v="41"/>
    <x v="16"/>
  </r>
  <r>
    <x v="21"/>
    <x v="17"/>
  </r>
  <r>
    <x v="13"/>
    <x v="17"/>
  </r>
  <r>
    <x v="14"/>
    <x v="17"/>
  </r>
  <r>
    <x v="28"/>
    <x v="17"/>
  </r>
  <r>
    <x v="26"/>
    <x v="17"/>
  </r>
  <r>
    <x v="16"/>
    <x v="15"/>
  </r>
  <r>
    <x v="45"/>
    <x v="15"/>
  </r>
  <r>
    <x v="50"/>
    <x v="15"/>
  </r>
  <r>
    <x v="24"/>
    <x v="18"/>
  </r>
  <r>
    <x v="40"/>
    <x v="18"/>
  </r>
  <r>
    <x v="43"/>
    <x v="18"/>
  </r>
  <r>
    <x v="12"/>
    <x v="18"/>
  </r>
  <r>
    <x v="67"/>
    <x v="19"/>
  </r>
  <r>
    <x v="46"/>
    <x v="20"/>
  </r>
  <r>
    <x v="70"/>
    <x v="20"/>
  </r>
  <r>
    <x v="22"/>
    <x v="20"/>
  </r>
  <r>
    <x v="58"/>
    <x v="20"/>
  </r>
  <r>
    <x v="49"/>
    <x v="20"/>
  </r>
  <r>
    <x v="54"/>
    <x v="20"/>
  </r>
  <r>
    <x v="55"/>
    <x v="20"/>
  </r>
  <r>
    <x v="62"/>
    <x v="20"/>
  </r>
  <r>
    <x v="4"/>
    <x v="20"/>
  </r>
  <r>
    <x v="59"/>
    <x v="20"/>
  </r>
  <r>
    <x v="65"/>
    <x v="20"/>
  </r>
  <r>
    <x v="60"/>
    <x v="20"/>
  </r>
  <r>
    <x v="57"/>
    <x v="21"/>
  </r>
  <r>
    <x v="15"/>
    <x v="22"/>
  </r>
  <r>
    <x v="36"/>
    <x v="23"/>
  </r>
  <r>
    <x v="29"/>
    <x v="24"/>
  </r>
  <r>
    <x v="6"/>
    <x v="25"/>
  </r>
  <r>
    <x v="68"/>
    <x v="26"/>
  </r>
  <r>
    <x v="0"/>
    <x v="27"/>
  </r>
  <r>
    <x v="8"/>
    <x v="28"/>
  </r>
  <r>
    <x v="42"/>
    <x v="29"/>
  </r>
  <r>
    <x v="18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3" applyNumberFormats="0" applyBorderFormats="0" applyFontFormats="0" applyPatternFormats="0" applyAlignmentFormats="0" applyWidthHeightFormats="0" dataCaption="Values" itemPrintTitles="1" indent="0" compact="0" compactData="0">
  <location ref="G2:H34" firstHeaderRow="1" firstDataRow="1" firstDataCol="1"/>
  <pivotFields count="2">
    <pivotField dataField="1" compact="0" outline="0" showAll="0"/>
    <pivotField axis="axisRow" compact="0" outline="0" showAll="0">
      <items count="32">
        <item x="0"/>
        <item x="1"/>
        <item x="2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7"/>
        <item x="28"/>
        <item x="29"/>
        <item x="30"/>
        <item x="3"/>
        <item x="4"/>
        <item x="10"/>
        <item x="21"/>
        <item x="26"/>
        <item t="default"/>
      </items>
    </pivotField>
  </pivotFields>
  <rowFields count="1">
    <field x="1"/>
  </rowFields>
  <dataFields count="1">
    <dataField name="Nombre de Nom " fld="0" subtotal="count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au8" displayName="Tableau8" ref="A6:B42" totalsRowShown="0">
  <autoFilter ref="A6:B42"/>
  <tableColumns count="2">
    <tableColumn id="1" name="Soft Skills"/>
    <tableColumn id="2" name="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2:D74" totalsRowShown="0">
  <autoFilter ref="B2:D74"/>
  <tableColumns count="3">
    <tableColumn id="1" name="Nom "/>
    <tableColumn id="2" name="Poste"/>
    <tableColumn id="3" name="Colonne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eau24" displayName="Tableau24" ref="A6:D150" totalsRowShown="0">
  <autoFilter ref="A6:D150"/>
  <tableColumns count="4">
    <tableColumn id="1" name="Hard Skills / outils"/>
    <tableColumn id="2" name="Catégorie"/>
    <tableColumn id="3" name="Niveau"/>
    <tableColumn id="4" name="Visu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C6" sqref="C6"/>
    </sheetView>
  </sheetViews>
  <sheetFormatPr baseColWidth="10" defaultColWidth="11.4140625" defaultRowHeight="14"/>
  <cols>
    <col min="1" max="1" width="31" customWidth="1"/>
    <col min="3" max="3" width="34.25" customWidth="1"/>
    <col min="4" max="4" width="115.83203125" customWidth="1"/>
  </cols>
  <sheetData>
    <row r="1" spans="1:4" ht="18">
      <c r="A1" s="2" t="s">
        <v>0</v>
      </c>
      <c r="B1" s="2"/>
      <c r="C1" s="2"/>
      <c r="D1" s="2"/>
    </row>
    <row r="2" spans="1:4" ht="57.75" customHeight="1">
      <c r="A2" s="3" t="str">
        <f>("⭐")</f>
        <v>⭐</v>
      </c>
      <c r="B2" s="4" t="s">
        <v>1</v>
      </c>
      <c r="C2" s="5" t="s">
        <v>2</v>
      </c>
      <c r="D2" s="6" t="s">
        <v>3</v>
      </c>
    </row>
    <row r="3" spans="1:4" ht="57.75" customHeight="1">
      <c r="A3" s="3" t="str">
        <f>("⭐⭐")</f>
        <v>⭐⭐</v>
      </c>
      <c r="B3" s="4" t="s">
        <v>4</v>
      </c>
      <c r="C3" s="5" t="s">
        <v>5</v>
      </c>
      <c r="D3" s="6" t="s">
        <v>6</v>
      </c>
    </row>
    <row r="4" spans="1:4" ht="57.75" customHeight="1">
      <c r="A4" s="3" t="str">
        <f>("⭐⭐⭐")</f>
        <v>⭐⭐⭐</v>
      </c>
      <c r="B4" s="4" t="s">
        <v>7</v>
      </c>
      <c r="C4" s="5" t="s">
        <v>8</v>
      </c>
      <c r="D4" s="6" t="s">
        <v>9</v>
      </c>
    </row>
    <row r="5" spans="1:4" ht="57.75" customHeight="1">
      <c r="A5" s="3" t="str">
        <f>("⭐⭐⭐⭐")</f>
        <v>⭐⭐⭐⭐</v>
      </c>
      <c r="B5" s="4" t="s">
        <v>10</v>
      </c>
      <c r="C5" s="5" t="s">
        <v>11</v>
      </c>
      <c r="D5" s="6" t="s">
        <v>12</v>
      </c>
    </row>
    <row r="6" spans="1:4" ht="57.75" customHeight="1">
      <c r="A6" s="7" t="str">
        <f>("⭐⭐⭐⭐⭐")</f>
        <v>⭐⭐⭐⭐⭐</v>
      </c>
      <c r="B6" s="8" t="s">
        <v>13</v>
      </c>
      <c r="C6" s="9" t="s">
        <v>14</v>
      </c>
      <c r="D6" s="10" t="s">
        <v>15</v>
      </c>
    </row>
  </sheetData>
  <mergeCells count="1">
    <mergeCell ref="A1:D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A6" sqref="A6"/>
    </sheetView>
  </sheetViews>
  <sheetFormatPr baseColWidth="10" defaultColWidth="8.75" defaultRowHeight="14"/>
  <cols>
    <col min="1" max="1" width="64" customWidth="1"/>
    <col min="2" max="2" width="10.25" customWidth="1"/>
    <col min="9" max="9" width="25.75" customWidth="1"/>
  </cols>
  <sheetData>
    <row r="1" spans="1:9" ht="18">
      <c r="A1" s="11" t="s">
        <v>16</v>
      </c>
    </row>
    <row r="2" spans="1:9" s="13" customFormat="1" ht="52.5" customHeight="1">
      <c r="A2" s="12" t="s">
        <v>17</v>
      </c>
    </row>
    <row r="3" spans="1:9" s="13" customFormat="1" ht="78" customHeight="1">
      <c r="A3" s="12" t="s">
        <v>18</v>
      </c>
    </row>
    <row r="4" spans="1:9" s="13" customFormat="1" ht="64.5" customHeight="1">
      <c r="A4" s="12" t="s">
        <v>19</v>
      </c>
      <c r="B4" s="1" t="s">
        <v>20</v>
      </c>
      <c r="C4" s="1"/>
      <c r="D4" s="1"/>
      <c r="E4" s="14">
        <v>1</v>
      </c>
      <c r="F4" s="15" t="str">
        <f>REPT("⭐",E4)</f>
        <v>⭐</v>
      </c>
      <c r="H4" s="14">
        <v>4</v>
      </c>
      <c r="I4" s="15" t="str">
        <f>REPT("⭐",H4)</f>
        <v>⭐⭐⭐⭐</v>
      </c>
    </row>
    <row r="5" spans="1:9" s="13" customFormat="1" ht="52.5" customHeight="1">
      <c r="A5" s="12" t="s">
        <v>21</v>
      </c>
    </row>
    <row r="6" spans="1:9" s="13" customFormat="1" ht="52.5" customHeight="1">
      <c r="A6" s="16" t="s">
        <v>22</v>
      </c>
    </row>
  </sheetData>
  <mergeCells count="1">
    <mergeCell ref="B4:D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3"/>
  <sheetViews>
    <sheetView topLeftCell="A4" zoomScaleNormal="100" workbookViewId="0">
      <selection activeCell="J29" sqref="J29"/>
    </sheetView>
  </sheetViews>
  <sheetFormatPr baseColWidth="10" defaultColWidth="8.75" defaultRowHeight="14"/>
  <cols>
    <col min="1" max="1" width="50" customWidth="1"/>
    <col min="2" max="2" width="12.4140625" customWidth="1"/>
    <col min="3" max="5" width="9" customWidth="1"/>
    <col min="6" max="6" width="8.9140625" customWidth="1"/>
  </cols>
  <sheetData>
    <row r="2" spans="1:2" ht="18">
      <c r="A2" s="17" t="s">
        <v>23</v>
      </c>
    </row>
    <row r="3" spans="1:2" ht="21.75" customHeight="1">
      <c r="A3" s="18" t="s">
        <v>24</v>
      </c>
    </row>
    <row r="4" spans="1:2" ht="18.75" customHeight="1"/>
    <row r="5" spans="1:2" s="19" customFormat="1" ht="18.75" customHeight="1">
      <c r="B5" s="20"/>
    </row>
    <row r="6" spans="1:2" ht="24" customHeight="1">
      <c r="A6" s="21" t="s">
        <v>25</v>
      </c>
      <c r="B6" s="22" t="s">
        <v>26</v>
      </c>
    </row>
    <row r="7" spans="1:2" ht="22.5" customHeight="1">
      <c r="A7" s="23" t="s">
        <v>27</v>
      </c>
      <c r="B7" s="24" t="s">
        <v>28</v>
      </c>
    </row>
    <row r="8" spans="1:2" ht="22.5" customHeight="1">
      <c r="A8" s="23" t="s">
        <v>29</v>
      </c>
      <c r="B8" s="24" t="s">
        <v>30</v>
      </c>
    </row>
    <row r="9" spans="1:2" ht="22.5" customHeight="1">
      <c r="A9" s="23" t="s">
        <v>31</v>
      </c>
      <c r="B9" s="24" t="s">
        <v>28</v>
      </c>
    </row>
    <row r="10" spans="1:2" ht="22.5" customHeight="1">
      <c r="A10" s="23" t="s">
        <v>32</v>
      </c>
      <c r="B10" s="24" t="s">
        <v>28</v>
      </c>
    </row>
    <row r="11" spans="1:2" ht="22.5" customHeight="1">
      <c r="A11" s="23" t="s">
        <v>33</v>
      </c>
      <c r="B11" s="24" t="s">
        <v>28</v>
      </c>
    </row>
    <row r="12" spans="1:2" ht="22.5" customHeight="1">
      <c r="A12" s="23" t="s">
        <v>34</v>
      </c>
      <c r="B12" s="24" t="s">
        <v>28</v>
      </c>
    </row>
    <row r="13" spans="1:2" ht="22.5" customHeight="1">
      <c r="A13" s="23" t="s">
        <v>35</v>
      </c>
      <c r="B13" s="24" t="s">
        <v>28</v>
      </c>
    </row>
    <row r="14" spans="1:2" ht="22.5" customHeight="1">
      <c r="A14" s="23" t="s">
        <v>36</v>
      </c>
      <c r="B14" s="24" t="s">
        <v>28</v>
      </c>
    </row>
    <row r="15" spans="1:2" ht="22.5" customHeight="1">
      <c r="A15" s="23" t="s">
        <v>37</v>
      </c>
      <c r="B15" s="24" t="s">
        <v>28</v>
      </c>
    </row>
    <row r="16" spans="1:2" ht="22.5" customHeight="1">
      <c r="A16" s="23" t="s">
        <v>38</v>
      </c>
      <c r="B16" s="24" t="s">
        <v>28</v>
      </c>
    </row>
    <row r="17" spans="1:2" ht="22.5" customHeight="1">
      <c r="A17" s="23" t="s">
        <v>39</v>
      </c>
      <c r="B17" s="24" t="s">
        <v>28</v>
      </c>
    </row>
    <row r="18" spans="1:2" ht="22.5" customHeight="1">
      <c r="A18" s="23" t="s">
        <v>40</v>
      </c>
      <c r="B18" s="24" t="s">
        <v>28</v>
      </c>
    </row>
    <row r="19" spans="1:2" ht="22.5" customHeight="1">
      <c r="A19" s="23" t="s">
        <v>41</v>
      </c>
      <c r="B19" s="24" t="s">
        <v>28</v>
      </c>
    </row>
    <row r="20" spans="1:2" ht="22.5" customHeight="1">
      <c r="A20" s="23" t="s">
        <v>42</v>
      </c>
      <c r="B20" s="24" t="s">
        <v>30</v>
      </c>
    </row>
    <row r="21" spans="1:2" ht="22.5" customHeight="1">
      <c r="A21" s="23" t="s">
        <v>43</v>
      </c>
      <c r="B21" s="24" t="s">
        <v>28</v>
      </c>
    </row>
    <row r="22" spans="1:2" ht="22.5" customHeight="1">
      <c r="A22" s="23" t="s">
        <v>44</v>
      </c>
      <c r="B22" s="24" t="s">
        <v>28</v>
      </c>
    </row>
    <row r="23" spans="1:2" ht="22.5" customHeight="1">
      <c r="A23" s="23" t="s">
        <v>45</v>
      </c>
      <c r="B23" s="24" t="s">
        <v>28</v>
      </c>
    </row>
    <row r="24" spans="1:2" ht="22.5" customHeight="1">
      <c r="A24" s="23" t="s">
        <v>46</v>
      </c>
      <c r="B24" s="24" t="s">
        <v>28</v>
      </c>
    </row>
    <row r="25" spans="1:2" ht="22.5" customHeight="1">
      <c r="A25" s="23" t="s">
        <v>47</v>
      </c>
      <c r="B25" s="24" t="s">
        <v>28</v>
      </c>
    </row>
    <row r="26" spans="1:2" ht="22.5" customHeight="1">
      <c r="A26" s="23" t="s">
        <v>48</v>
      </c>
      <c r="B26" s="24" t="s">
        <v>28</v>
      </c>
    </row>
    <row r="27" spans="1:2" ht="22.5" customHeight="1">
      <c r="A27" s="23" t="s">
        <v>49</v>
      </c>
      <c r="B27" s="24" t="s">
        <v>28</v>
      </c>
    </row>
    <row r="28" spans="1:2" ht="22.5" customHeight="1">
      <c r="A28" s="23" t="s">
        <v>50</v>
      </c>
      <c r="B28" s="24" t="s">
        <v>30</v>
      </c>
    </row>
    <row r="29" spans="1:2" ht="22.5" customHeight="1">
      <c r="A29" s="23" t="s">
        <v>51</v>
      </c>
      <c r="B29" s="24" t="s">
        <v>28</v>
      </c>
    </row>
    <row r="30" spans="1:2" ht="22.5" customHeight="1">
      <c r="A30" s="23"/>
      <c r="B30" s="24" t="s">
        <v>30</v>
      </c>
    </row>
    <row r="31" spans="1:2" ht="22.5" customHeight="1">
      <c r="A31" s="23"/>
      <c r="B31" s="24" t="s">
        <v>30</v>
      </c>
    </row>
    <row r="32" spans="1:2" ht="22.5" customHeight="1">
      <c r="A32" s="23"/>
      <c r="B32" s="24" t="s">
        <v>30</v>
      </c>
    </row>
    <row r="33" spans="1:2" ht="22.5" customHeight="1">
      <c r="A33" s="23"/>
      <c r="B33" s="24" t="s">
        <v>30</v>
      </c>
    </row>
    <row r="34" spans="1:2" ht="22.5" customHeight="1">
      <c r="A34" s="23"/>
      <c r="B34" s="24" t="s">
        <v>30</v>
      </c>
    </row>
    <row r="35" spans="1:2" ht="22.5" customHeight="1">
      <c r="A35" s="23"/>
      <c r="B35" s="24" t="s">
        <v>30</v>
      </c>
    </row>
    <row r="36" spans="1:2" ht="22.5" customHeight="1">
      <c r="A36" s="23"/>
      <c r="B36" s="24" t="s">
        <v>30</v>
      </c>
    </row>
    <row r="37" spans="1:2" ht="22.5" customHeight="1">
      <c r="A37" s="23"/>
      <c r="B37" s="24" t="s">
        <v>30</v>
      </c>
    </row>
    <row r="38" spans="1:2" ht="22.5" customHeight="1">
      <c r="A38" s="23"/>
      <c r="B38" s="24" t="s">
        <v>30</v>
      </c>
    </row>
    <row r="39" spans="1:2" ht="22.5" customHeight="1">
      <c r="A39" s="23"/>
      <c r="B39" s="24" t="s">
        <v>30</v>
      </c>
    </row>
    <row r="40" spans="1:2" ht="22.5" customHeight="1">
      <c r="A40" s="23"/>
      <c r="B40" s="24" t="s">
        <v>30</v>
      </c>
    </row>
    <row r="41" spans="1:2" ht="22.5" customHeight="1">
      <c r="A41" s="23"/>
      <c r="B41" s="24" t="s">
        <v>30</v>
      </c>
    </row>
    <row r="42" spans="1:2" ht="22.5" customHeight="1">
      <c r="A42" s="23"/>
      <c r="B42" s="24" t="s">
        <v>30</v>
      </c>
    </row>
    <row r="43" spans="1:2" ht="22.5" customHeight="1">
      <c r="B43" s="25"/>
    </row>
    <row r="44" spans="1:2" ht="22.5" customHeight="1">
      <c r="B44" s="25"/>
    </row>
    <row r="45" spans="1:2" ht="22.5" customHeight="1">
      <c r="B45" s="25"/>
    </row>
    <row r="46" spans="1:2" ht="22.5" customHeight="1">
      <c r="B46" s="25"/>
    </row>
    <row r="47" spans="1:2" ht="22.5" customHeight="1">
      <c r="B47" s="25"/>
    </row>
    <row r="48" spans="1:2" ht="22.5" customHeight="1">
      <c r="B48" s="25"/>
    </row>
    <row r="49" spans="2:2" ht="22.5" customHeight="1">
      <c r="B49" s="25"/>
    </row>
    <row r="50" spans="2:2" ht="22.5" customHeight="1">
      <c r="B50" s="25"/>
    </row>
    <row r="51" spans="2:2" ht="22.5" customHeight="1">
      <c r="B51" s="25"/>
    </row>
    <row r="52" spans="2:2" ht="22.5" customHeight="1">
      <c r="B52" s="25"/>
    </row>
    <row r="53" spans="2:2" ht="22.5" customHeight="1">
      <c r="B53" s="25"/>
    </row>
    <row r="54" spans="2:2" ht="22.5" customHeight="1">
      <c r="B54" s="25"/>
    </row>
    <row r="55" spans="2:2" ht="22.5" customHeight="1">
      <c r="B55" s="25"/>
    </row>
    <row r="56" spans="2:2" ht="22.5" customHeight="1">
      <c r="B56" s="25"/>
    </row>
    <row r="57" spans="2:2" ht="22.5" customHeight="1">
      <c r="B57" s="25"/>
    </row>
    <row r="58" spans="2:2" ht="22.5" customHeight="1">
      <c r="B58" s="25"/>
    </row>
    <row r="59" spans="2:2" ht="22.5" customHeight="1">
      <c r="B59" s="25"/>
    </row>
    <row r="60" spans="2:2" ht="22.5" customHeight="1">
      <c r="B60" s="25"/>
    </row>
    <row r="61" spans="2:2" ht="22.5" customHeight="1">
      <c r="B61" s="25"/>
    </row>
    <row r="62" spans="2:2" ht="22.5" customHeight="1">
      <c r="B62" s="25"/>
    </row>
    <row r="63" spans="2:2" ht="22.5" customHeight="1">
      <c r="B63" s="25"/>
    </row>
    <row r="64" spans="2:2" ht="22.5" customHeight="1">
      <c r="B64" s="25"/>
    </row>
    <row r="65" spans="2:2" ht="22.5" customHeight="1">
      <c r="B65" s="25"/>
    </row>
    <row r="66" spans="2:2" ht="22.5" customHeight="1">
      <c r="B66" s="25"/>
    </row>
    <row r="67" spans="2:2" ht="22.5" customHeight="1">
      <c r="B67" s="25"/>
    </row>
    <row r="68" spans="2:2" ht="22.5" customHeight="1">
      <c r="B68" s="25"/>
    </row>
    <row r="69" spans="2:2" ht="22.5" customHeight="1">
      <c r="B69" s="25"/>
    </row>
    <row r="70" spans="2:2" ht="22.5" customHeight="1">
      <c r="B70" s="25"/>
    </row>
    <row r="71" spans="2:2" ht="22.5" customHeight="1">
      <c r="B71" s="25"/>
    </row>
    <row r="72" spans="2:2" ht="22.5" customHeight="1">
      <c r="B72" s="25"/>
    </row>
    <row r="73" spans="2:2" ht="22.5" customHeight="1">
      <c r="B73" s="25"/>
    </row>
    <row r="74" spans="2:2" ht="22.5" customHeight="1">
      <c r="B74" s="25"/>
    </row>
    <row r="75" spans="2:2" ht="22.5" customHeight="1">
      <c r="B75" s="25"/>
    </row>
    <row r="76" spans="2:2" ht="22.5" customHeight="1">
      <c r="B76" s="25"/>
    </row>
    <row r="77" spans="2:2" ht="22.5" customHeight="1">
      <c r="B77" s="25"/>
    </row>
    <row r="78" spans="2:2" ht="22.5" customHeight="1">
      <c r="B78" s="25"/>
    </row>
    <row r="79" spans="2:2" ht="22.5" customHeight="1">
      <c r="B79" s="25"/>
    </row>
    <row r="80" spans="2:2" ht="22.5" customHeight="1">
      <c r="B80" s="25"/>
    </row>
    <row r="81" spans="2:2" ht="22.5" customHeight="1">
      <c r="B81" s="25"/>
    </row>
    <row r="82" spans="2:2" ht="22.5" customHeight="1">
      <c r="B82" s="25"/>
    </row>
    <row r="83" spans="2:2" ht="22.5" customHeight="1">
      <c r="B83" s="25"/>
    </row>
    <row r="84" spans="2:2" ht="22.5" customHeight="1">
      <c r="B84" s="25"/>
    </row>
    <row r="85" spans="2:2" ht="22.5" customHeight="1">
      <c r="B85" s="25"/>
    </row>
    <row r="86" spans="2:2" ht="22.5" customHeight="1">
      <c r="B86" s="25"/>
    </row>
    <row r="87" spans="2:2" ht="22.5" customHeight="1">
      <c r="B87" s="25"/>
    </row>
    <row r="88" spans="2:2" ht="22.5" customHeight="1">
      <c r="B88" s="25"/>
    </row>
    <row r="89" spans="2:2" ht="22.5" customHeight="1">
      <c r="B89" s="25"/>
    </row>
    <row r="90" spans="2:2" ht="22.5" customHeight="1">
      <c r="B90" s="25"/>
    </row>
    <row r="91" spans="2:2" ht="22.5" customHeight="1">
      <c r="B91" s="25"/>
    </row>
    <row r="92" spans="2:2" ht="22.5" customHeight="1">
      <c r="B92" s="25"/>
    </row>
    <row r="93" spans="2:2" ht="22.5" customHeight="1">
      <c r="B93" s="25"/>
    </row>
    <row r="94" spans="2:2" ht="22.5" customHeight="1">
      <c r="B94" s="25"/>
    </row>
    <row r="95" spans="2:2" ht="22.5" customHeight="1">
      <c r="B95" s="25"/>
    </row>
    <row r="96" spans="2:2" ht="22.5" customHeight="1">
      <c r="B96" s="25"/>
    </row>
    <row r="97" spans="2:2" ht="22.5" customHeight="1">
      <c r="B97" s="25"/>
    </row>
    <row r="98" spans="2:2" ht="22.5" customHeight="1">
      <c r="B98" s="25"/>
    </row>
    <row r="99" spans="2:2" ht="22.5" customHeight="1">
      <c r="B99" s="25"/>
    </row>
    <row r="100" spans="2:2" ht="22.5" customHeight="1">
      <c r="B100" s="25"/>
    </row>
    <row r="101" spans="2:2" ht="22.5" customHeight="1">
      <c r="B101" s="25"/>
    </row>
    <row r="102" spans="2:2" ht="22.5" customHeight="1">
      <c r="B102" s="25"/>
    </row>
    <row r="103" spans="2:2" ht="22.5" customHeight="1">
      <c r="B103" s="25"/>
    </row>
    <row r="104" spans="2:2" ht="22.5" customHeight="1">
      <c r="B104" s="25"/>
    </row>
    <row r="105" spans="2:2" ht="22.5" customHeight="1">
      <c r="B105" s="25"/>
    </row>
    <row r="106" spans="2:2" ht="22.5" customHeight="1">
      <c r="B106" s="25"/>
    </row>
    <row r="107" spans="2:2" ht="22.5" customHeight="1">
      <c r="B107" s="25"/>
    </row>
    <row r="108" spans="2:2" ht="22.5" customHeight="1">
      <c r="B108" s="25"/>
    </row>
    <row r="109" spans="2:2" ht="22.5" customHeight="1">
      <c r="B109" s="25"/>
    </row>
    <row r="110" spans="2:2" ht="22.5" customHeight="1">
      <c r="B110" s="25"/>
    </row>
    <row r="111" spans="2:2" ht="22.5" customHeight="1">
      <c r="B111" s="25"/>
    </row>
    <row r="112" spans="2:2" ht="22.5" customHeight="1">
      <c r="B112" s="25"/>
    </row>
    <row r="113" spans="2:2" ht="22.5" customHeight="1">
      <c r="B113" s="25"/>
    </row>
    <row r="114" spans="2:2" ht="22.5" customHeight="1">
      <c r="B114" s="25"/>
    </row>
    <row r="115" spans="2:2" ht="22.5" customHeight="1">
      <c r="B115" s="25"/>
    </row>
    <row r="116" spans="2:2" ht="22.5" customHeight="1">
      <c r="B116" s="25"/>
    </row>
    <row r="117" spans="2:2" ht="22.5" customHeight="1">
      <c r="B117" s="25"/>
    </row>
    <row r="118" spans="2:2" ht="22.5" customHeight="1">
      <c r="B118" s="25"/>
    </row>
    <row r="119" spans="2:2" ht="22.5" customHeight="1">
      <c r="B119" s="25"/>
    </row>
    <row r="120" spans="2:2" ht="22.5" customHeight="1">
      <c r="B120" s="25"/>
    </row>
    <row r="121" spans="2:2" ht="22.5" customHeight="1">
      <c r="B121" s="25"/>
    </row>
    <row r="122" spans="2:2" ht="22.5" customHeight="1">
      <c r="B122" s="25"/>
    </row>
    <row r="123" spans="2:2" ht="22.5" customHeight="1">
      <c r="B123" s="25"/>
    </row>
    <row r="124" spans="2:2" ht="22.5" customHeight="1">
      <c r="B124" s="25"/>
    </row>
    <row r="125" spans="2:2" ht="22.5" customHeight="1">
      <c r="B125" s="25"/>
    </row>
    <row r="126" spans="2:2" ht="22.5" customHeight="1">
      <c r="B126" s="25"/>
    </row>
    <row r="127" spans="2:2" ht="22.5" customHeight="1">
      <c r="B127" s="25"/>
    </row>
    <row r="128" spans="2:2" ht="22.5" customHeight="1">
      <c r="B128" s="25"/>
    </row>
    <row r="129" spans="2:2" ht="22.5" customHeight="1">
      <c r="B129" s="25"/>
    </row>
    <row r="130" spans="2:2" ht="22.5" customHeight="1">
      <c r="B130" s="25"/>
    </row>
    <row r="131" spans="2:2" ht="22.5" customHeight="1">
      <c r="B131" s="25"/>
    </row>
    <row r="132" spans="2:2" ht="22.5" customHeight="1">
      <c r="B132" s="25"/>
    </row>
    <row r="133" spans="2:2" ht="22.5" customHeight="1">
      <c r="B133" s="25"/>
    </row>
    <row r="134" spans="2:2" ht="22.5" customHeight="1">
      <c r="B134" s="25"/>
    </row>
    <row r="135" spans="2:2" ht="22.5" customHeight="1">
      <c r="B135" s="25"/>
    </row>
    <row r="136" spans="2:2" ht="22.5" customHeight="1">
      <c r="B136" s="25"/>
    </row>
    <row r="137" spans="2:2" ht="22.5" customHeight="1">
      <c r="B137" s="25"/>
    </row>
    <row r="138" spans="2:2" ht="22.5" customHeight="1">
      <c r="B138" s="25"/>
    </row>
    <row r="139" spans="2:2" ht="22.5" customHeight="1">
      <c r="B139" s="25"/>
    </row>
    <row r="140" spans="2:2" ht="22.5" customHeight="1">
      <c r="B140" s="25"/>
    </row>
    <row r="141" spans="2:2" ht="22.5" customHeight="1">
      <c r="B141" s="25"/>
    </row>
    <row r="142" spans="2:2" ht="22.5" customHeight="1">
      <c r="B142" s="25"/>
    </row>
    <row r="143" spans="2:2" ht="22.5" customHeight="1">
      <c r="B143" s="25"/>
    </row>
    <row r="144" spans="2:2" ht="22.5" customHeight="1">
      <c r="B144" s="25"/>
    </row>
    <row r="145" spans="2:2" ht="22.5" customHeight="1">
      <c r="B145" s="25"/>
    </row>
    <row r="146" spans="2:2" ht="22.5" customHeight="1">
      <c r="B146" s="25"/>
    </row>
    <row r="147" spans="2:2" ht="22.5" customHeight="1">
      <c r="B147" s="25"/>
    </row>
    <row r="148" spans="2:2" ht="22.5" customHeight="1">
      <c r="B148" s="25"/>
    </row>
    <row r="149" spans="2:2" ht="22.5" customHeight="1">
      <c r="B149" s="25"/>
    </row>
    <row r="150" spans="2:2" ht="22.5" customHeight="1">
      <c r="B150" s="25"/>
    </row>
    <row r="151" spans="2:2" ht="22.5" customHeight="1">
      <c r="B151" s="25"/>
    </row>
    <row r="152" spans="2:2" ht="22.5" customHeight="1">
      <c r="B152" s="25"/>
    </row>
    <row r="153" spans="2:2" ht="22.5" customHeight="1">
      <c r="B153" s="25"/>
    </row>
  </sheetData>
  <dataValidations count="1">
    <dataValidation type="list" allowBlank="1" showInputMessage="1" showErrorMessage="1" sqref="B7:B42">
      <formula1>Comp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4"/>
  <sheetViews>
    <sheetView zoomScaleNormal="100" workbookViewId="0">
      <selection activeCell="J11" sqref="J11"/>
    </sheetView>
  </sheetViews>
  <sheetFormatPr baseColWidth="10" defaultColWidth="8.75" defaultRowHeight="14"/>
  <cols>
    <col min="1" max="1" width="2.9140625" customWidth="1"/>
    <col min="2" max="2" width="30.1640625" customWidth="1"/>
    <col min="3" max="3" width="38" customWidth="1"/>
    <col min="4" max="4" width="27.58203125" customWidth="1"/>
    <col min="5" max="5" width="5.58203125" customWidth="1"/>
    <col min="6" max="6" width="4.75" customWidth="1"/>
    <col min="7" max="7" width="47" customWidth="1"/>
    <col min="8" max="8" width="15.58203125" customWidth="1"/>
    <col min="9" max="9" width="16" customWidth="1"/>
    <col min="10" max="10" width="22" customWidth="1"/>
    <col min="11" max="11" width="13.6640625" customWidth="1"/>
    <col min="12" max="12" width="17.58203125" customWidth="1"/>
    <col min="13" max="13" width="16" customWidth="1"/>
    <col min="14" max="14" width="13.83203125" customWidth="1"/>
    <col min="15" max="15" width="18" customWidth="1"/>
    <col min="16" max="16" width="16.75" customWidth="1"/>
    <col min="17" max="17" width="18.75" customWidth="1"/>
    <col min="18" max="18" width="16.83203125" customWidth="1"/>
    <col min="19" max="19" width="21" customWidth="1"/>
    <col min="20" max="20" width="17.83203125" customWidth="1"/>
    <col min="21" max="21" width="14.25" customWidth="1"/>
    <col min="22" max="22" width="15" customWidth="1"/>
    <col min="23" max="23" width="18.33203125" customWidth="1"/>
    <col min="24" max="24" width="16" customWidth="1"/>
    <col min="25" max="25" width="25.4140625" customWidth="1"/>
    <col min="26" max="26" width="13.75" customWidth="1"/>
    <col min="27" max="27" width="15.58203125" customWidth="1"/>
    <col min="28" max="28" width="16.83203125" customWidth="1"/>
    <col min="29" max="29" width="25.08203125" customWidth="1"/>
    <col min="30" max="30" width="15" customWidth="1"/>
    <col min="31" max="31" width="20.75" customWidth="1"/>
    <col min="32" max="32" width="17.83203125" customWidth="1"/>
    <col min="33" max="33" width="21.75" customWidth="1"/>
    <col min="34" max="34" width="13.83203125" customWidth="1"/>
    <col min="35" max="35" width="13.4140625" customWidth="1"/>
    <col min="36" max="36" width="16.25" customWidth="1"/>
    <col min="37" max="37" width="13.6640625" customWidth="1"/>
    <col min="38" max="38" width="15.58203125" customWidth="1"/>
    <col min="39" max="39" width="16.25" customWidth="1"/>
    <col min="40" max="40" width="12.4140625" customWidth="1"/>
    <col min="41" max="41" width="12.75" customWidth="1"/>
    <col min="42" max="42" width="14.58203125" customWidth="1"/>
    <col min="43" max="43" width="18.58203125" customWidth="1"/>
    <col min="44" max="44" width="15.83203125" customWidth="1"/>
    <col min="45" max="45" width="13.75" customWidth="1"/>
    <col min="46" max="46" width="18.33203125" customWidth="1"/>
    <col min="47" max="47" width="22.25" customWidth="1"/>
    <col min="48" max="48" width="19.83203125" customWidth="1"/>
    <col min="49" max="49" width="13.6640625" customWidth="1"/>
    <col min="50" max="50" width="16.1640625" customWidth="1"/>
    <col min="51" max="51" width="14.58203125" customWidth="1"/>
    <col min="52" max="52" width="27.4140625" customWidth="1"/>
    <col min="53" max="53" width="20" customWidth="1"/>
    <col min="54" max="54" width="22.33203125" customWidth="1"/>
    <col min="55" max="55" width="17.1640625" customWidth="1"/>
    <col min="56" max="56" width="12.25" customWidth="1"/>
    <col min="57" max="57" width="13.25" customWidth="1"/>
    <col min="58" max="58" width="17.58203125" customWidth="1"/>
    <col min="59" max="59" width="16.58203125" customWidth="1"/>
    <col min="60" max="60" width="14" customWidth="1"/>
    <col min="61" max="61" width="19.25" customWidth="1"/>
    <col min="62" max="62" width="19.83203125" customWidth="1"/>
    <col min="63" max="63" width="14.1640625" customWidth="1"/>
    <col min="64" max="64" width="12.4140625" customWidth="1"/>
    <col min="65" max="65" width="15.1640625" customWidth="1"/>
    <col min="66" max="66" width="16.4140625" customWidth="1"/>
    <col min="67" max="67" width="12.25" customWidth="1"/>
    <col min="68" max="68" width="14" customWidth="1"/>
    <col min="69" max="69" width="9.4140625" customWidth="1"/>
    <col min="70" max="70" width="12.83203125" customWidth="1"/>
    <col min="71" max="71" width="12.6640625" customWidth="1"/>
    <col min="72" max="72" width="15.58203125" customWidth="1"/>
    <col min="73" max="73" width="18.25" customWidth="1"/>
    <col min="74" max="74" width="18.75" customWidth="1"/>
    <col min="75" max="75" width="15.83203125" customWidth="1"/>
    <col min="76" max="76" width="16.1640625" customWidth="1"/>
    <col min="77" max="77" width="16.58203125" customWidth="1"/>
    <col min="78" max="78" width="18" customWidth="1"/>
    <col min="79" max="79" width="17.4140625" customWidth="1"/>
    <col min="80" max="80" width="12.4140625" customWidth="1"/>
  </cols>
  <sheetData>
    <row r="1" spans="2:8">
      <c r="B1" t="s">
        <v>52</v>
      </c>
      <c r="C1" t="s">
        <v>53</v>
      </c>
    </row>
    <row r="2" spans="2:8">
      <c r="B2" s="26" t="s">
        <v>54</v>
      </c>
      <c r="C2" s="26" t="s">
        <v>55</v>
      </c>
      <c r="D2" s="26" t="s">
        <v>56</v>
      </c>
      <c r="G2" s="27" t="s">
        <v>55</v>
      </c>
      <c r="H2" s="28" t="s">
        <v>57</v>
      </c>
    </row>
    <row r="3" spans="2:8">
      <c r="B3" t="s">
        <v>58</v>
      </c>
      <c r="C3" t="str">
        <f>PROPER(Tableau1[[#This Row],[Colonne1]])</f>
        <v>Chef De Projet</v>
      </c>
      <c r="D3" t="s">
        <v>59</v>
      </c>
      <c r="G3" s="29" t="s">
        <v>60</v>
      </c>
      <c r="H3" s="30">
        <v>1</v>
      </c>
    </row>
    <row r="4" spans="2:8">
      <c r="B4" t="s">
        <v>61</v>
      </c>
      <c r="C4" t="str">
        <f>PROPER(Tableau1[[#This Row],[Colonne1]])</f>
        <v>Consultant Applicatif</v>
      </c>
      <c r="D4" t="s">
        <v>62</v>
      </c>
      <c r="G4" s="31" t="s">
        <v>62</v>
      </c>
      <c r="H4" s="32">
        <v>2</v>
      </c>
    </row>
    <row r="5" spans="2:8">
      <c r="B5" t="s">
        <v>63</v>
      </c>
      <c r="C5" t="str">
        <f>PROPER(Tableau1[[#This Row],[Colonne1]])</f>
        <v>Consultant Applicatif</v>
      </c>
      <c r="D5" t="s">
        <v>62</v>
      </c>
      <c r="G5" s="31" t="s">
        <v>64</v>
      </c>
      <c r="H5" s="32">
        <v>3</v>
      </c>
    </row>
    <row r="6" spans="2:8" ht="15" customHeight="1">
      <c r="B6" t="s">
        <v>65</v>
      </c>
      <c r="C6" t="str">
        <f>PROPER(Tableau1[[#This Row],[Colonne1]])</f>
        <v>Consultant Applicatif Confirmé</v>
      </c>
      <c r="D6" t="s">
        <v>66</v>
      </c>
      <c r="G6" s="31" t="s">
        <v>67</v>
      </c>
      <c r="H6" s="32">
        <v>1</v>
      </c>
    </row>
    <row r="7" spans="2:8">
      <c r="B7" t="s">
        <v>68</v>
      </c>
      <c r="C7" t="str">
        <f>PROPER(Tableau1[[#This Row],[Colonne1]])</f>
        <v xml:space="preserve">Consultant Applicatif Confirmé </v>
      </c>
      <c r="D7" t="s">
        <v>69</v>
      </c>
      <c r="G7" s="31" t="s">
        <v>70</v>
      </c>
      <c r="H7" s="32">
        <v>7</v>
      </c>
    </row>
    <row r="8" spans="2:8">
      <c r="B8" t="s">
        <v>71</v>
      </c>
      <c r="C8" t="str">
        <f>PROPER(Tableau1[[#This Row],[Colonne1]])</f>
        <v xml:space="preserve">Consultant Applicatif Confirmé </v>
      </c>
      <c r="D8" t="s">
        <v>69</v>
      </c>
      <c r="G8" s="31" t="s">
        <v>72</v>
      </c>
      <c r="H8" s="32">
        <v>4</v>
      </c>
    </row>
    <row r="9" spans="2:8">
      <c r="B9" t="s">
        <v>73</v>
      </c>
      <c r="C9" t="str">
        <f>PROPER(Tableau1[[#This Row],[Colonne1]])</f>
        <v xml:space="preserve">Consultant Applicatif Junior </v>
      </c>
      <c r="D9" t="s">
        <v>74</v>
      </c>
      <c r="G9" s="31" t="s">
        <v>75</v>
      </c>
      <c r="H9" s="32">
        <v>1</v>
      </c>
    </row>
    <row r="10" spans="2:8">
      <c r="B10" t="s">
        <v>76</v>
      </c>
      <c r="C10" t="str">
        <f>PROPER(Tableau1[[#This Row],[Colonne1]])</f>
        <v xml:space="preserve">Consultant Applicatif Junior </v>
      </c>
      <c r="D10" t="s">
        <v>74</v>
      </c>
      <c r="G10" s="31" t="s">
        <v>77</v>
      </c>
      <c r="H10" s="32">
        <v>1</v>
      </c>
    </row>
    <row r="11" spans="2:8">
      <c r="B11" t="s">
        <v>78</v>
      </c>
      <c r="C11" t="str">
        <f>PROPER(Tableau1[[#This Row],[Colonne1]])</f>
        <v xml:space="preserve">Consultant Applicatif Senior </v>
      </c>
      <c r="D11" t="s">
        <v>79</v>
      </c>
      <c r="G11" s="31" t="s">
        <v>80</v>
      </c>
      <c r="H11" s="32">
        <v>1</v>
      </c>
    </row>
    <row r="12" spans="2:8">
      <c r="B12" t="s">
        <v>81</v>
      </c>
      <c r="C12" t="str">
        <f>PROPER(Tableau1[[#This Row],[Colonne1]])</f>
        <v xml:space="preserve">Consultant Applicatif Senior </v>
      </c>
      <c r="D12" t="s">
        <v>79</v>
      </c>
      <c r="G12" s="31" t="s">
        <v>82</v>
      </c>
      <c r="H12" s="32">
        <v>4</v>
      </c>
    </row>
    <row r="13" spans="2:8">
      <c r="B13" t="s">
        <v>83</v>
      </c>
      <c r="C13" t="str">
        <f>PROPER(Tableau1[[#This Row],[Colonne1]])</f>
        <v>Consultant Bi</v>
      </c>
      <c r="D13" t="s">
        <v>84</v>
      </c>
      <c r="G13" s="31" t="s">
        <v>85</v>
      </c>
      <c r="H13" s="32">
        <v>1</v>
      </c>
    </row>
    <row r="14" spans="2:8">
      <c r="B14" t="s">
        <v>86</v>
      </c>
      <c r="C14" t="str">
        <f>PROPER(Tableau1[[#This Row],[Colonne1]])</f>
        <v>Consultant Data</v>
      </c>
      <c r="D14" t="s">
        <v>70</v>
      </c>
      <c r="G14" s="31" t="s">
        <v>87</v>
      </c>
      <c r="H14" s="32">
        <v>1</v>
      </c>
    </row>
    <row r="15" spans="2:8">
      <c r="B15" t="s">
        <v>88</v>
      </c>
      <c r="C15" t="str">
        <f>PROPER(Tableau1[[#This Row],[Colonne1]])</f>
        <v>Consultant Data</v>
      </c>
      <c r="D15" t="s">
        <v>70</v>
      </c>
      <c r="G15" s="31" t="s">
        <v>89</v>
      </c>
      <c r="H15" s="32">
        <v>5</v>
      </c>
    </row>
    <row r="16" spans="2:8">
      <c r="B16" t="s">
        <v>90</v>
      </c>
      <c r="C16" t="str">
        <f>PROPER(Tableau1[[#This Row],[Colonne1]])</f>
        <v>Consultant Data</v>
      </c>
      <c r="D16" t="s">
        <v>70</v>
      </c>
      <c r="G16" s="31" t="s">
        <v>91</v>
      </c>
      <c r="H16" s="32">
        <v>3</v>
      </c>
    </row>
    <row r="17" spans="2:8">
      <c r="B17" t="s">
        <v>92</v>
      </c>
      <c r="C17" t="str">
        <f>PROPER(Tableau1[[#This Row],[Colonne1]])</f>
        <v>Consultant Data Confirmé</v>
      </c>
      <c r="D17" t="s">
        <v>93</v>
      </c>
      <c r="G17" s="31" t="s">
        <v>94</v>
      </c>
      <c r="H17" s="32">
        <v>5</v>
      </c>
    </row>
    <row r="18" spans="2:8">
      <c r="B18" t="s">
        <v>95</v>
      </c>
      <c r="C18" t="str">
        <f>PROPER(Tableau1[[#This Row],[Colonne1]])</f>
        <v>Consultant Data Confirmé</v>
      </c>
      <c r="D18" t="s">
        <v>93</v>
      </c>
      <c r="G18" s="31" t="s">
        <v>96</v>
      </c>
      <c r="H18" s="32">
        <v>4</v>
      </c>
    </row>
    <row r="19" spans="2:8">
      <c r="B19" t="s">
        <v>97</v>
      </c>
      <c r="C19" t="str">
        <f>PROPER(Tableau1[[#This Row],[Colonne1]])</f>
        <v>Consultant Data Confirmé</v>
      </c>
      <c r="D19" t="s">
        <v>93</v>
      </c>
      <c r="G19" s="31" t="s">
        <v>98</v>
      </c>
      <c r="H19" s="32">
        <v>1</v>
      </c>
    </row>
    <row r="20" spans="2:8">
      <c r="B20" t="s">
        <v>99</v>
      </c>
      <c r="C20" t="str">
        <f>PROPER(Tableau1[[#This Row],[Colonne1]])</f>
        <v>Consultant Data Confirmé</v>
      </c>
      <c r="D20" t="s">
        <v>93</v>
      </c>
      <c r="G20" s="31" t="s">
        <v>100</v>
      </c>
      <c r="H20" s="32">
        <v>12</v>
      </c>
    </row>
    <row r="21" spans="2:8">
      <c r="B21" t="s">
        <v>101</v>
      </c>
      <c r="C21" t="str">
        <f>PROPER(Tableau1[[#This Row],[Colonne1]])</f>
        <v>Consultant Data Junior</v>
      </c>
      <c r="D21" t="s">
        <v>75</v>
      </c>
      <c r="G21" s="31" t="s">
        <v>102</v>
      </c>
      <c r="H21" s="32">
        <v>1</v>
      </c>
    </row>
    <row r="22" spans="2:8">
      <c r="B22" t="s">
        <v>103</v>
      </c>
      <c r="C22" t="str">
        <f>PROPER(Tableau1[[#This Row],[Colonne1]])</f>
        <v>Consultant Data​</v>
      </c>
      <c r="D22" t="s">
        <v>104</v>
      </c>
      <c r="G22" s="31" t="s">
        <v>105</v>
      </c>
      <c r="H22" s="32">
        <v>1</v>
      </c>
    </row>
    <row r="23" spans="2:8">
      <c r="B23" t="s">
        <v>106</v>
      </c>
      <c r="C23" t="str">
        <f>PROPER(Tableau1[[#This Row],[Colonne1]])</f>
        <v>Consultant Data​</v>
      </c>
      <c r="D23" t="s">
        <v>104</v>
      </c>
      <c r="G23" s="31" t="s">
        <v>107</v>
      </c>
      <c r="H23" s="32">
        <v>1</v>
      </c>
    </row>
    <row r="24" spans="2:8">
      <c r="B24" t="s">
        <v>108</v>
      </c>
      <c r="C24" t="str">
        <f>PROPER(Tableau1[[#This Row],[Colonne1]])</f>
        <v>Consultant Data​</v>
      </c>
      <c r="D24" t="s">
        <v>104</v>
      </c>
      <c r="G24" s="31" t="s">
        <v>109</v>
      </c>
      <c r="H24" s="32">
        <v>1</v>
      </c>
    </row>
    <row r="25" spans="2:8">
      <c r="B25" t="s">
        <v>110</v>
      </c>
      <c r="C25" t="str">
        <f>PROPER(Tableau1[[#This Row],[Colonne1]])</f>
        <v>Consultant Data​</v>
      </c>
      <c r="D25" t="s">
        <v>104</v>
      </c>
      <c r="G25" s="31" t="s">
        <v>111</v>
      </c>
      <c r="H25" s="32">
        <v>1</v>
      </c>
    </row>
    <row r="26" spans="2:8">
      <c r="B26" t="s">
        <v>112</v>
      </c>
      <c r="C26" t="str">
        <f>PROPER(Tableau1[[#This Row],[Colonne1]])</f>
        <v>Consultant Decisionel</v>
      </c>
      <c r="D26" t="s">
        <v>113</v>
      </c>
      <c r="G26" s="31" t="s">
        <v>114</v>
      </c>
      <c r="H26" s="32">
        <v>1</v>
      </c>
    </row>
    <row r="27" spans="2:8">
      <c r="B27" t="s">
        <v>115</v>
      </c>
      <c r="C27" t="str">
        <f>PROPER(Tableau1[[#This Row],[Colonne1]])</f>
        <v xml:space="preserve">Consultant Décisionnel </v>
      </c>
      <c r="D27" t="s">
        <v>116</v>
      </c>
      <c r="G27" s="31" t="s">
        <v>117</v>
      </c>
      <c r="H27" s="32">
        <v>1</v>
      </c>
    </row>
    <row r="28" spans="2:8">
      <c r="B28" t="s">
        <v>118</v>
      </c>
      <c r="C28" t="str">
        <f>PROPER(Tableau1[[#This Row],[Colonne1]])</f>
        <v>Consultant Fonctionnel Confirmé</v>
      </c>
      <c r="D28" t="s">
        <v>80</v>
      </c>
      <c r="G28" s="31" t="s">
        <v>119</v>
      </c>
      <c r="H28" s="32">
        <v>1</v>
      </c>
    </row>
    <row r="29" spans="2:8">
      <c r="B29" t="s">
        <v>120</v>
      </c>
      <c r="C29" t="str">
        <f>PROPER(Tableau1[[#This Row],[Colonne1]])</f>
        <v>Consultant Informatique</v>
      </c>
      <c r="D29" t="s">
        <v>121</v>
      </c>
      <c r="G29" s="31" t="s">
        <v>122</v>
      </c>
      <c r="H29" s="32">
        <v>2</v>
      </c>
    </row>
    <row r="30" spans="2:8">
      <c r="B30" t="s">
        <v>123</v>
      </c>
      <c r="C30" t="str">
        <f>PROPER(Tableau1[[#This Row],[Colonne1]])</f>
        <v>Consultant Informatique</v>
      </c>
      <c r="D30" t="s">
        <v>121</v>
      </c>
      <c r="G30" s="31" t="s">
        <v>124</v>
      </c>
      <c r="H30" s="32">
        <v>2</v>
      </c>
    </row>
    <row r="31" spans="2:8">
      <c r="B31" t="s">
        <v>125</v>
      </c>
      <c r="C31" t="str">
        <f>PROPER(Tableau1[[#This Row],[Colonne1]])</f>
        <v xml:space="preserve">Consultant Informatique </v>
      </c>
      <c r="D31" t="s">
        <v>126</v>
      </c>
      <c r="G31" s="31" t="s">
        <v>127</v>
      </c>
      <c r="H31" s="32">
        <v>1</v>
      </c>
    </row>
    <row r="32" spans="2:8">
      <c r="B32" t="s">
        <v>128</v>
      </c>
      <c r="C32" t="str">
        <f>PROPER(Tableau1[[#This Row],[Colonne1]])</f>
        <v xml:space="preserve">Consultant Informatique </v>
      </c>
      <c r="D32" t="s">
        <v>129</v>
      </c>
      <c r="G32" s="31" t="s">
        <v>130</v>
      </c>
      <c r="H32" s="32">
        <v>1</v>
      </c>
    </row>
    <row r="33" spans="2:8">
      <c r="B33" t="s">
        <v>131</v>
      </c>
      <c r="C33" t="str">
        <f>PROPER(Tableau1[[#This Row],[Colonne1]])</f>
        <v>Consultant Mdm</v>
      </c>
      <c r="D33" t="s">
        <v>132</v>
      </c>
      <c r="G33" s="31" t="s">
        <v>133</v>
      </c>
      <c r="H33" s="33">
        <v>1</v>
      </c>
    </row>
    <row r="34" spans="2:8">
      <c r="B34" t="s">
        <v>134</v>
      </c>
      <c r="C34" t="str">
        <f>PROPER(Tableau1[[#This Row],[Colonne1]])</f>
        <v>Consultant Software Engineering</v>
      </c>
      <c r="D34" t="s">
        <v>135</v>
      </c>
      <c r="G34" s="34" t="s">
        <v>136</v>
      </c>
      <c r="H34" s="35">
        <v>72</v>
      </c>
    </row>
    <row r="35" spans="2:8">
      <c r="B35" t="s">
        <v>137</v>
      </c>
      <c r="C35" t="str">
        <f>PROPER(Tableau1[[#This Row],[Colonne1]])</f>
        <v>Consultante Data</v>
      </c>
      <c r="D35" t="s">
        <v>89</v>
      </c>
    </row>
    <row r="36" spans="2:8">
      <c r="B36" t="s">
        <v>138</v>
      </c>
      <c r="C36" t="str">
        <f>PROPER(Tableau1[[#This Row],[Colonne1]])</f>
        <v>Consultante Data</v>
      </c>
      <c r="D36" t="s">
        <v>89</v>
      </c>
    </row>
    <row r="37" spans="2:8">
      <c r="B37" t="s">
        <v>139</v>
      </c>
      <c r="C37" t="str">
        <f>PROPER(Tableau1[[#This Row],[Colonne1]])</f>
        <v>Consultante Data Confirmé</v>
      </c>
      <c r="D37" t="s">
        <v>140</v>
      </c>
    </row>
    <row r="38" spans="2:8">
      <c r="B38" t="s">
        <v>141</v>
      </c>
      <c r="C38" t="str">
        <f>PROPER(Tableau1[[#This Row],[Colonne1]])</f>
        <v>Consultante Data Confirmé</v>
      </c>
      <c r="D38" t="s">
        <v>140</v>
      </c>
    </row>
    <row r="39" spans="2:8">
      <c r="B39" t="s">
        <v>142</v>
      </c>
      <c r="C39" t="str">
        <f>PROPER(Tableau1[[#This Row],[Colonne1]])</f>
        <v>Consultante Data Confirmé</v>
      </c>
      <c r="D39" t="s">
        <v>140</v>
      </c>
    </row>
    <row r="40" spans="2:8">
      <c r="B40" s="36" t="s">
        <v>143</v>
      </c>
      <c r="C40" t="str">
        <f>PROPER(Tableau1[[#This Row],[Colonne1]])</f>
        <v>Consultante Data Junior</v>
      </c>
      <c r="D40" t="s">
        <v>144</v>
      </c>
    </row>
    <row r="41" spans="2:8">
      <c r="B41" t="s">
        <v>145</v>
      </c>
      <c r="C41" t="str">
        <f>PROPER(Tableau1[[#This Row],[Colonne1]])</f>
        <v>Consultante Data Junior</v>
      </c>
      <c r="D41" t="s">
        <v>144</v>
      </c>
    </row>
    <row r="42" spans="2:8">
      <c r="B42" t="s">
        <v>146</v>
      </c>
      <c r="C42" t="str">
        <f>PROPER(Tableau1[[#This Row],[Colonne1]])</f>
        <v>Consultante Data Junior</v>
      </c>
      <c r="D42" t="s">
        <v>144</v>
      </c>
    </row>
    <row r="43" spans="2:8">
      <c r="B43" t="s">
        <v>147</v>
      </c>
      <c r="C43" t="str">
        <f>PROPER(Tableau1[[#This Row],[Colonne1]])</f>
        <v>Consultante Data Junior</v>
      </c>
      <c r="D43" t="s">
        <v>144</v>
      </c>
    </row>
    <row r="44" spans="2:8">
      <c r="B44" t="s">
        <v>148</v>
      </c>
      <c r="C44" t="str">
        <f>PROPER(Tableau1[[#This Row],[Colonne1]])</f>
        <v>Consultante Data Junior</v>
      </c>
      <c r="D44" t="s">
        <v>144</v>
      </c>
    </row>
    <row r="45" spans="2:8">
      <c r="B45" s="36" t="s">
        <v>149</v>
      </c>
      <c r="C45" t="str">
        <f>PROPER(Tableau1[[#This Row],[Colonne1]])</f>
        <v>Consultante Data​</v>
      </c>
      <c r="D45" t="s">
        <v>150</v>
      </c>
    </row>
    <row r="46" spans="2:8">
      <c r="B46" t="s">
        <v>151</v>
      </c>
      <c r="C46" t="str">
        <f>PROPER(Tableau1[[#This Row],[Colonne1]])</f>
        <v>Consultante Data​</v>
      </c>
      <c r="D46" t="s">
        <v>150</v>
      </c>
    </row>
    <row r="47" spans="2:8">
      <c r="B47" t="s">
        <v>152</v>
      </c>
      <c r="C47" t="str">
        <f>PROPER(Tableau1[[#This Row],[Colonne1]])</f>
        <v>Consultante Data​</v>
      </c>
      <c r="D47" t="s">
        <v>150</v>
      </c>
    </row>
    <row r="48" spans="2:8">
      <c r="B48" t="s">
        <v>153</v>
      </c>
      <c r="C48" t="str">
        <f>PROPER(Tableau1[[#This Row],[Colonne1]])</f>
        <v>Consultante Fonctionelle</v>
      </c>
      <c r="D48" t="s">
        <v>154</v>
      </c>
    </row>
    <row r="49" spans="2:4">
      <c r="B49" t="s">
        <v>155</v>
      </c>
      <c r="C49" t="str">
        <f>PROPER(Tableau1[[#This Row],[Colonne1]])</f>
        <v>Consultante Fonctionelle</v>
      </c>
      <c r="D49" t="s">
        <v>154</v>
      </c>
    </row>
    <row r="50" spans="2:4">
      <c r="B50" t="s">
        <v>156</v>
      </c>
      <c r="C50" t="str">
        <f>PROPER(Tableau1[[#This Row],[Colonne1]])</f>
        <v>Consultante Fonctionelle</v>
      </c>
      <c r="D50" t="s">
        <v>154</v>
      </c>
    </row>
    <row r="51" spans="2:4">
      <c r="B51" t="s">
        <v>157</v>
      </c>
      <c r="C51" t="str">
        <f>PROPER(Tableau1[[#This Row],[Colonne1]])</f>
        <v>Consultante Fonctionelle</v>
      </c>
      <c r="D51" t="s">
        <v>154</v>
      </c>
    </row>
    <row r="52" spans="2:4">
      <c r="B52" t="s">
        <v>158</v>
      </c>
      <c r="C52" t="str">
        <f>PROPER(Tableau1[[#This Row],[Colonne1]])</f>
        <v>Consultante Technico Fonctionelle</v>
      </c>
      <c r="D52" t="s">
        <v>159</v>
      </c>
    </row>
    <row r="53" spans="2:4">
      <c r="B53" t="s">
        <v>160</v>
      </c>
      <c r="C53" t="str">
        <f>PROPER(Tableau1[[#This Row],[Colonne1]])</f>
        <v>Data Engineer</v>
      </c>
      <c r="D53" t="s">
        <v>161</v>
      </c>
    </row>
    <row r="54" spans="2:4">
      <c r="B54" t="s">
        <v>162</v>
      </c>
      <c r="C54" t="str">
        <f>PROPER(Tableau1[[#This Row],[Colonne1]])</f>
        <v>Data Engineer</v>
      </c>
      <c r="D54" t="s">
        <v>163</v>
      </c>
    </row>
    <row r="55" spans="2:4">
      <c r="B55" t="s">
        <v>164</v>
      </c>
      <c r="C55" t="str">
        <f>PROPER(Tableau1[[#This Row],[Colonne1]])</f>
        <v>Data Engineer</v>
      </c>
      <c r="D55" t="s">
        <v>161</v>
      </c>
    </row>
    <row r="56" spans="2:4">
      <c r="B56" t="s">
        <v>165</v>
      </c>
      <c r="C56" t="str">
        <f>PROPER(Tableau1[[#This Row],[Colonne1]])</f>
        <v>Data Engineer</v>
      </c>
      <c r="D56" t="s">
        <v>161</v>
      </c>
    </row>
    <row r="57" spans="2:4">
      <c r="B57" t="s">
        <v>166</v>
      </c>
      <c r="C57" t="str">
        <f>PROPER(Tableau1[[#This Row],[Colonne1]])</f>
        <v>Data Engineer</v>
      </c>
      <c r="D57" t="s">
        <v>161</v>
      </c>
    </row>
    <row r="58" spans="2:4">
      <c r="B58" t="s">
        <v>167</v>
      </c>
      <c r="C58" t="str">
        <f>PROPER(Tableau1[[#This Row],[Colonne1]])</f>
        <v>Data Engineer</v>
      </c>
      <c r="D58" t="s">
        <v>161</v>
      </c>
    </row>
    <row r="59" spans="2:4">
      <c r="B59" t="s">
        <v>168</v>
      </c>
      <c r="C59" t="str">
        <f>PROPER(Tableau1[[#This Row],[Colonne1]])</f>
        <v>Data Engineer</v>
      </c>
      <c r="D59" t="s">
        <v>161</v>
      </c>
    </row>
    <row r="60" spans="2:4">
      <c r="B60" t="s">
        <v>169</v>
      </c>
      <c r="C60" t="str">
        <f>PROPER(Tableau1[[#This Row],[Colonne1]])</f>
        <v>Data Engineer</v>
      </c>
      <c r="D60" t="s">
        <v>161</v>
      </c>
    </row>
    <row r="61" spans="2:4">
      <c r="B61" t="s">
        <v>170</v>
      </c>
      <c r="C61" t="str">
        <f>PROPER(Tableau1[[#This Row],[Colonne1]])</f>
        <v>Data Engineer</v>
      </c>
      <c r="D61" t="s">
        <v>161</v>
      </c>
    </row>
    <row r="62" spans="2:4">
      <c r="B62" t="s">
        <v>171</v>
      </c>
      <c r="C62" t="str">
        <f>PROPER(Tableau1[[#This Row],[Colonne1]])</f>
        <v>Data Engineer</v>
      </c>
      <c r="D62" t="s">
        <v>161</v>
      </c>
    </row>
    <row r="63" spans="2:4">
      <c r="B63" t="s">
        <v>172</v>
      </c>
      <c r="C63" t="str">
        <f>PROPER(Tableau1[[#This Row],[Colonne1]])</f>
        <v>Data Engineer</v>
      </c>
      <c r="D63" t="s">
        <v>161</v>
      </c>
    </row>
    <row r="64" spans="2:4">
      <c r="B64" t="s">
        <v>173</v>
      </c>
      <c r="C64" t="str">
        <f>PROPER(Tableau1[[#This Row],[Colonne1]])</f>
        <v>Data Engineer</v>
      </c>
      <c r="D64" t="s">
        <v>174</v>
      </c>
    </row>
    <row r="65" spans="2:4" ht="17.5">
      <c r="B65" s="37" t="s">
        <v>175</v>
      </c>
      <c r="C65" t="str">
        <f>PROPER(Tableau1[[#This Row],[Colonne1]])</f>
        <v xml:space="preserve">Développeur Python </v>
      </c>
      <c r="D65" t="s">
        <v>176</v>
      </c>
    </row>
    <row r="66" spans="2:4">
      <c r="B66" t="s">
        <v>177</v>
      </c>
      <c r="C66" t="str">
        <f>PROPER(Tableau1[[#This Row],[Colonne1]])</f>
        <v>Développeuse Java J2Ee</v>
      </c>
      <c r="D66" t="s">
        <v>178</v>
      </c>
    </row>
    <row r="67" spans="2:4">
      <c r="B67" t="s">
        <v>179</v>
      </c>
      <c r="C67" t="str">
        <f>PROPER(Tableau1[[#This Row],[Colonne1]])</f>
        <v>Directeur De Projet</v>
      </c>
      <c r="D67" t="s">
        <v>180</v>
      </c>
    </row>
    <row r="68" spans="2:4">
      <c r="B68" t="s">
        <v>181</v>
      </c>
      <c r="C68" t="str">
        <f>PROPER(Tableau1[[#This Row],[Colonne1]])</f>
        <v>Expert Mdm</v>
      </c>
      <c r="D68" t="s">
        <v>182</v>
      </c>
    </row>
    <row r="69" spans="2:4">
      <c r="B69" t="s">
        <v>183</v>
      </c>
      <c r="C69" t="str">
        <f>PROPER(Tableau1[[#This Row],[Colonne1]])</f>
        <v>Intégrateur Applicatif</v>
      </c>
      <c r="D69" t="s">
        <v>184</v>
      </c>
    </row>
    <row r="70" spans="2:4">
      <c r="B70" t="s">
        <v>185</v>
      </c>
      <c r="C70" t="str">
        <f>PROPER(Tableau1[[#This Row],[Colonne1]])</f>
        <v xml:space="preserve">Responsable De Pôle - Consultant Applicatif Confirmé </v>
      </c>
      <c r="D70" t="s">
        <v>186</v>
      </c>
    </row>
    <row r="71" spans="2:4">
      <c r="B71" t="s">
        <v>187</v>
      </c>
      <c r="C71" t="str">
        <f>PROPER(Tableau1[[#This Row],[Colonne1]])</f>
        <v>Software Developer</v>
      </c>
      <c r="D71" t="s">
        <v>188</v>
      </c>
    </row>
    <row r="72" spans="2:4">
      <c r="B72" t="s">
        <v>189</v>
      </c>
      <c r="C72" t="str">
        <f>PROPER(Tableau1[[#This Row],[Colonne1]])</f>
        <v>Software Engineer</v>
      </c>
      <c r="D72" t="s">
        <v>114</v>
      </c>
    </row>
    <row r="73" spans="2:4">
      <c r="B73" t="s">
        <v>190</v>
      </c>
      <c r="C73" t="str">
        <f>PROPER(Tableau1[[#This Row],[Colonne1]])</f>
        <v>Team Leader</v>
      </c>
      <c r="D73" t="s">
        <v>117</v>
      </c>
    </row>
    <row r="74" spans="2:4">
      <c r="B74" t="s">
        <v>191</v>
      </c>
      <c r="C74" t="str">
        <f>PROPER(Tableau1[[#This Row],[Colonne1]])</f>
        <v>Tech Lead Java</v>
      </c>
      <c r="D74" t="s">
        <v>192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7"/>
  <sheetViews>
    <sheetView tabSelected="1" zoomScaleNormal="100" workbookViewId="0">
      <selection activeCell="A2" sqref="A2"/>
    </sheetView>
  </sheetViews>
  <sheetFormatPr baseColWidth="10" defaultColWidth="8.75" defaultRowHeight="14"/>
  <cols>
    <col min="1" max="1" width="51.58203125" style="25" customWidth="1"/>
    <col min="2" max="2" width="44.25" style="25" customWidth="1"/>
    <col min="3" max="3" width="16.4140625" customWidth="1"/>
    <col min="4" max="4" width="27.83203125" customWidth="1"/>
    <col min="5" max="5" width="28.83203125" customWidth="1"/>
    <col min="6" max="6" width="99.58203125" customWidth="1"/>
  </cols>
  <sheetData>
    <row r="2" spans="1:4" ht="18">
      <c r="A2" s="17" t="s">
        <v>349</v>
      </c>
    </row>
    <row r="3" spans="1:4" ht="18">
      <c r="A3" s="18" t="s">
        <v>348</v>
      </c>
    </row>
    <row r="6" spans="1:4">
      <c r="A6" s="24" t="s">
        <v>193</v>
      </c>
      <c r="B6" s="24" t="s">
        <v>194</v>
      </c>
      <c r="C6" s="24" t="s">
        <v>195</v>
      </c>
      <c r="D6" s="24" t="s">
        <v>196</v>
      </c>
    </row>
    <row r="7" spans="1:4" ht="27.5">
      <c r="A7" s="25" t="s">
        <v>197</v>
      </c>
      <c r="B7" s="24" t="s">
        <v>198</v>
      </c>
      <c r="C7" s="25">
        <v>0</v>
      </c>
      <c r="D7" s="38" t="str">
        <f>REPT("⭐",Tableau24[[#This Row],[Niveau]])</f>
        <v/>
      </c>
    </row>
    <row r="8" spans="1:4" ht="27.75" customHeight="1">
      <c r="A8" s="25" t="s">
        <v>199</v>
      </c>
      <c r="B8" s="24" t="s">
        <v>198</v>
      </c>
      <c r="C8" s="25">
        <v>0</v>
      </c>
      <c r="D8" s="38" t="str">
        <f>REPT("⭐",Tableau24[[#This Row],[Niveau]])</f>
        <v/>
      </c>
    </row>
    <row r="9" spans="1:4" ht="27.5">
      <c r="A9" s="25" t="s">
        <v>200</v>
      </c>
      <c r="B9" s="24" t="s">
        <v>198</v>
      </c>
      <c r="C9" s="25">
        <v>2</v>
      </c>
      <c r="D9" s="38" t="str">
        <f>REPT("⭐",Tableau24[[#This Row],[Niveau]])</f>
        <v>⭐⭐</v>
      </c>
    </row>
    <row r="10" spans="1:4" ht="27.5">
      <c r="A10" s="25" t="s">
        <v>201</v>
      </c>
      <c r="B10" s="24" t="s">
        <v>198</v>
      </c>
      <c r="C10" s="25">
        <v>4</v>
      </c>
      <c r="D10" s="38" t="str">
        <f>REPT("⭐",Tableau24[[#This Row],[Niveau]])</f>
        <v>⭐⭐⭐⭐</v>
      </c>
    </row>
    <row r="11" spans="1:4" ht="27.5">
      <c r="A11" s="25" t="s">
        <v>202</v>
      </c>
      <c r="B11" s="24" t="s">
        <v>198</v>
      </c>
      <c r="C11" s="25">
        <v>3</v>
      </c>
      <c r="D11" s="38" t="str">
        <f>REPT("⭐",Tableau24[[#This Row],[Niveau]])</f>
        <v>⭐⭐⭐</v>
      </c>
    </row>
    <row r="12" spans="1:4" ht="27.5">
      <c r="A12" s="25" t="s">
        <v>203</v>
      </c>
      <c r="B12" s="24" t="s">
        <v>198</v>
      </c>
      <c r="C12" s="25">
        <v>0</v>
      </c>
      <c r="D12" s="38" t="str">
        <f>REPT("⭐",Tableau24[[#This Row],[Niveau]])</f>
        <v/>
      </c>
    </row>
    <row r="13" spans="1:4" ht="27.5">
      <c r="A13" s="25" t="s">
        <v>204</v>
      </c>
      <c r="B13" s="24" t="s">
        <v>198</v>
      </c>
      <c r="C13" s="25">
        <v>0</v>
      </c>
      <c r="D13" s="38" t="str">
        <f>REPT("⭐",Tableau24[[#This Row],[Niveau]])</f>
        <v/>
      </c>
    </row>
    <row r="14" spans="1:4" ht="27.5">
      <c r="A14" s="25" t="s">
        <v>205</v>
      </c>
      <c r="B14" s="24" t="s">
        <v>198</v>
      </c>
      <c r="C14" s="25">
        <v>4</v>
      </c>
      <c r="D14" s="38" t="str">
        <f>REPT("⭐",Tableau24[[#This Row],[Niveau]])</f>
        <v>⭐⭐⭐⭐</v>
      </c>
    </row>
    <row r="15" spans="1:4" ht="27.5">
      <c r="A15" s="25" t="s">
        <v>206</v>
      </c>
      <c r="B15" s="24" t="s">
        <v>198</v>
      </c>
      <c r="C15" s="25">
        <v>0</v>
      </c>
      <c r="D15" s="38" t="str">
        <f>REPT("⭐",Tableau24[[#This Row],[Niveau]])</f>
        <v/>
      </c>
    </row>
    <row r="16" spans="1:4" ht="27.5">
      <c r="A16" s="25" t="s">
        <v>207</v>
      </c>
      <c r="B16" s="24" t="s">
        <v>198</v>
      </c>
      <c r="C16" s="25">
        <v>0</v>
      </c>
      <c r="D16" s="38" t="str">
        <f>REPT("⭐",Tableau24[[#This Row],[Niveau]])</f>
        <v/>
      </c>
    </row>
    <row r="17" spans="1:4" ht="27.5">
      <c r="A17" s="25" t="s">
        <v>208</v>
      </c>
      <c r="B17" s="24" t="s">
        <v>198</v>
      </c>
      <c r="C17" s="25">
        <v>0</v>
      </c>
      <c r="D17" s="38" t="str">
        <f>REPT("⭐",Tableau24[[#This Row],[Niveau]])</f>
        <v/>
      </c>
    </row>
    <row r="18" spans="1:4" ht="27.5">
      <c r="A18" s="25" t="s">
        <v>209</v>
      </c>
      <c r="B18" s="24" t="s">
        <v>210</v>
      </c>
      <c r="C18" s="25">
        <v>0</v>
      </c>
      <c r="D18" s="38" t="str">
        <f>REPT("⭐",Tableau24[[#This Row],[Niveau]])</f>
        <v/>
      </c>
    </row>
    <row r="19" spans="1:4" ht="27.5">
      <c r="A19" s="25" t="s">
        <v>211</v>
      </c>
      <c r="B19" s="24" t="s">
        <v>210</v>
      </c>
      <c r="C19" s="25">
        <v>0</v>
      </c>
      <c r="D19" s="38" t="str">
        <f>REPT("⭐",Tableau24[[#This Row],[Niveau]])</f>
        <v/>
      </c>
    </row>
    <row r="20" spans="1:4" ht="27.5">
      <c r="A20" s="25" t="s">
        <v>212</v>
      </c>
      <c r="B20" s="24" t="s">
        <v>210</v>
      </c>
      <c r="C20" s="25">
        <v>0</v>
      </c>
      <c r="D20" s="38" t="str">
        <f>REPT("⭐",Tableau24[[#This Row],[Niveau]])</f>
        <v/>
      </c>
    </row>
    <row r="21" spans="1:4" ht="27.5">
      <c r="A21" s="25" t="s">
        <v>213</v>
      </c>
      <c r="B21" s="24" t="s">
        <v>210</v>
      </c>
      <c r="C21" s="25">
        <v>0</v>
      </c>
      <c r="D21" s="38" t="str">
        <f>REPT("⭐",Tableau24[[#This Row],[Niveau]])</f>
        <v/>
      </c>
    </row>
    <row r="22" spans="1:4" ht="27.5">
      <c r="A22" s="25" t="s">
        <v>214</v>
      </c>
      <c r="B22" s="24" t="s">
        <v>210</v>
      </c>
      <c r="C22" s="25">
        <v>0</v>
      </c>
      <c r="D22" s="38" t="str">
        <f>REPT("⭐",Tableau24[[#This Row],[Niveau]])</f>
        <v/>
      </c>
    </row>
    <row r="23" spans="1:4" ht="27.5">
      <c r="A23" s="25" t="s">
        <v>215</v>
      </c>
      <c r="B23" s="24" t="s">
        <v>216</v>
      </c>
      <c r="C23" s="25">
        <v>0</v>
      </c>
      <c r="D23" s="38" t="str">
        <f>REPT("⭐",Tableau24[[#This Row],[Niveau]])</f>
        <v/>
      </c>
    </row>
    <row r="24" spans="1:4" ht="27.5">
      <c r="A24" s="25" t="s">
        <v>217</v>
      </c>
      <c r="B24" s="24" t="s">
        <v>216</v>
      </c>
      <c r="C24" s="25">
        <v>0</v>
      </c>
      <c r="D24" s="38" t="str">
        <f>REPT("⭐",Tableau24[[#This Row],[Niveau]])</f>
        <v/>
      </c>
    </row>
    <row r="25" spans="1:4" ht="27.5">
      <c r="A25" s="25" t="s">
        <v>218</v>
      </c>
      <c r="B25" s="24" t="s">
        <v>216</v>
      </c>
      <c r="C25" s="25">
        <v>3</v>
      </c>
      <c r="D25" s="38" t="str">
        <f>REPT("⭐",Tableau24[[#This Row],[Niveau]])</f>
        <v>⭐⭐⭐</v>
      </c>
    </row>
    <row r="26" spans="1:4" ht="27.5">
      <c r="A26" s="25" t="s">
        <v>219</v>
      </c>
      <c r="B26" s="24" t="s">
        <v>216</v>
      </c>
      <c r="C26" s="25">
        <v>0</v>
      </c>
      <c r="D26" s="38" t="str">
        <f>REPT("⭐",Tableau24[[#This Row],[Niveau]])</f>
        <v/>
      </c>
    </row>
    <row r="27" spans="1:4" ht="27.5">
      <c r="A27" s="25" t="s">
        <v>220</v>
      </c>
      <c r="B27" s="24" t="s">
        <v>216</v>
      </c>
      <c r="C27" s="25">
        <v>0</v>
      </c>
      <c r="D27" s="38" t="str">
        <f>REPT("⭐",Tableau24[[#This Row],[Niveau]])</f>
        <v/>
      </c>
    </row>
    <row r="28" spans="1:4" ht="27.5">
      <c r="A28" s="25" t="s">
        <v>221</v>
      </c>
      <c r="B28" s="24" t="s">
        <v>216</v>
      </c>
      <c r="C28" s="25">
        <v>0</v>
      </c>
      <c r="D28" s="38" t="str">
        <f>REPT("⭐",Tableau24[[#This Row],[Niveau]])</f>
        <v/>
      </c>
    </row>
    <row r="29" spans="1:4" ht="27.5">
      <c r="A29" s="25" t="s">
        <v>222</v>
      </c>
      <c r="B29" s="24" t="s">
        <v>216</v>
      </c>
      <c r="C29" s="25">
        <v>0</v>
      </c>
      <c r="D29" s="38" t="str">
        <f>REPT("⭐",Tableau24[[#This Row],[Niveau]])</f>
        <v/>
      </c>
    </row>
    <row r="30" spans="1:4" ht="27.5">
      <c r="A30" s="25" t="s">
        <v>223</v>
      </c>
      <c r="B30" s="24" t="s">
        <v>216</v>
      </c>
      <c r="C30" s="25">
        <v>0</v>
      </c>
      <c r="D30" s="38" t="str">
        <f>REPT("⭐",Tableau24[[#This Row],[Niveau]])</f>
        <v/>
      </c>
    </row>
    <row r="31" spans="1:4" ht="27.5">
      <c r="A31" s="25" t="s">
        <v>224</v>
      </c>
      <c r="B31" s="24" t="s">
        <v>225</v>
      </c>
      <c r="C31" s="25">
        <v>4</v>
      </c>
      <c r="D31" s="38" t="str">
        <f>REPT("⭐",Tableau24[[#This Row],[Niveau]])</f>
        <v>⭐⭐⭐⭐</v>
      </c>
    </row>
    <row r="32" spans="1:4" ht="27.5">
      <c r="A32" s="25" t="s">
        <v>226</v>
      </c>
      <c r="B32" s="24" t="s">
        <v>225</v>
      </c>
      <c r="C32" s="25">
        <v>0</v>
      </c>
      <c r="D32" s="38" t="str">
        <f>REPT("⭐",Tableau24[[#This Row],[Niveau]])</f>
        <v/>
      </c>
    </row>
    <row r="33" spans="1:4" ht="27.5">
      <c r="A33" s="25" t="s">
        <v>227</v>
      </c>
      <c r="B33" s="24" t="s">
        <v>225</v>
      </c>
      <c r="C33" s="25">
        <v>0</v>
      </c>
      <c r="D33" s="38" t="str">
        <f>REPT("⭐",Tableau24[[#This Row],[Niveau]])</f>
        <v/>
      </c>
    </row>
    <row r="34" spans="1:4" ht="27.5">
      <c r="A34" s="25" t="s">
        <v>228</v>
      </c>
      <c r="B34" s="24" t="s">
        <v>225</v>
      </c>
      <c r="C34" s="25">
        <v>0</v>
      </c>
      <c r="D34" s="38" t="str">
        <f>REPT("⭐",Tableau24[[#This Row],[Niveau]])</f>
        <v/>
      </c>
    </row>
    <row r="35" spans="1:4" ht="27.5">
      <c r="A35" s="25" t="s">
        <v>229</v>
      </c>
      <c r="B35" s="24" t="s">
        <v>225</v>
      </c>
      <c r="C35" s="25">
        <v>0</v>
      </c>
      <c r="D35" s="38" t="str">
        <f>REPT("⭐",Tableau24[[#This Row],[Niveau]])</f>
        <v/>
      </c>
    </row>
    <row r="36" spans="1:4" ht="27.5">
      <c r="A36" s="25" t="s">
        <v>230</v>
      </c>
      <c r="B36" s="24" t="s">
        <v>225</v>
      </c>
      <c r="C36" s="25">
        <v>0</v>
      </c>
      <c r="D36" s="38" t="str">
        <f>REPT("⭐",Tableau24[[#This Row],[Niveau]])</f>
        <v/>
      </c>
    </row>
    <row r="37" spans="1:4" ht="27.5">
      <c r="A37" s="25" t="s">
        <v>231</v>
      </c>
      <c r="B37" s="24" t="s">
        <v>225</v>
      </c>
      <c r="C37" s="25">
        <v>5</v>
      </c>
      <c r="D37" s="38" t="str">
        <f>REPT("⭐",Tableau24[[#This Row],[Niveau]])</f>
        <v>⭐⭐⭐⭐⭐</v>
      </c>
    </row>
    <row r="38" spans="1:4" ht="27.5">
      <c r="A38" s="25" t="s">
        <v>232</v>
      </c>
      <c r="B38" s="24" t="s">
        <v>225</v>
      </c>
      <c r="C38" s="25">
        <v>4</v>
      </c>
      <c r="D38" s="38" t="str">
        <f>REPT("⭐",Tableau24[[#This Row],[Niveau]])</f>
        <v>⭐⭐⭐⭐</v>
      </c>
    </row>
    <row r="39" spans="1:4" ht="27.5">
      <c r="A39" s="25" t="s">
        <v>233</v>
      </c>
      <c r="B39" s="24" t="s">
        <v>225</v>
      </c>
      <c r="C39" s="25">
        <v>3</v>
      </c>
      <c r="D39" s="38" t="str">
        <f>REPT("⭐",Tableau24[[#This Row],[Niveau]])</f>
        <v>⭐⭐⭐</v>
      </c>
    </row>
    <row r="40" spans="1:4" ht="27.5">
      <c r="A40" s="25" t="s">
        <v>234</v>
      </c>
      <c r="B40" s="24" t="s">
        <v>225</v>
      </c>
      <c r="C40" s="25">
        <v>3</v>
      </c>
      <c r="D40" s="38" t="str">
        <f>REPT("⭐",Tableau24[[#This Row],[Niveau]])</f>
        <v>⭐⭐⭐</v>
      </c>
    </row>
    <row r="41" spans="1:4" ht="27.5">
      <c r="A41" s="25" t="s">
        <v>235</v>
      </c>
      <c r="B41" s="24" t="s">
        <v>225</v>
      </c>
      <c r="C41" s="25">
        <v>0</v>
      </c>
      <c r="D41" s="38" t="str">
        <f>REPT("⭐",Tableau24[[#This Row],[Niveau]])</f>
        <v/>
      </c>
    </row>
    <row r="42" spans="1:4" ht="27.5">
      <c r="A42" s="25" t="s">
        <v>236</v>
      </c>
      <c r="B42" s="24" t="s">
        <v>225</v>
      </c>
      <c r="C42" s="25">
        <v>0</v>
      </c>
      <c r="D42" s="38" t="str">
        <f>REPT("⭐",Tableau24[[#This Row],[Niveau]])</f>
        <v/>
      </c>
    </row>
    <row r="43" spans="1:4" ht="27.5">
      <c r="A43" s="25" t="s">
        <v>237</v>
      </c>
      <c r="B43" s="24" t="s">
        <v>225</v>
      </c>
      <c r="C43" s="25">
        <v>0</v>
      </c>
      <c r="D43" s="38" t="str">
        <f>REPT("⭐",Tableau24[[#This Row],[Niveau]])</f>
        <v/>
      </c>
    </row>
    <row r="44" spans="1:4" ht="27.5">
      <c r="A44" s="25" t="s">
        <v>238</v>
      </c>
      <c r="B44" s="24" t="s">
        <v>225</v>
      </c>
      <c r="C44" s="25">
        <v>0</v>
      </c>
      <c r="D44" s="38" t="str">
        <f>REPT("⭐",Tableau24[[#This Row],[Niveau]])</f>
        <v/>
      </c>
    </row>
    <row r="45" spans="1:4" ht="27.5">
      <c r="A45" s="25" t="s">
        <v>239</v>
      </c>
      <c r="B45" s="24" t="s">
        <v>225</v>
      </c>
      <c r="C45" s="25">
        <v>0</v>
      </c>
      <c r="D45" s="38" t="str">
        <f>REPT("⭐",Tableau24[[#This Row],[Niveau]])</f>
        <v/>
      </c>
    </row>
    <row r="46" spans="1:4" ht="27.5">
      <c r="A46" s="25" t="s">
        <v>240</v>
      </c>
      <c r="B46" s="24" t="s">
        <v>225</v>
      </c>
      <c r="C46" s="25">
        <v>0</v>
      </c>
      <c r="D46" s="38" t="str">
        <f>REPT("⭐",Tableau24[[#This Row],[Niveau]])</f>
        <v/>
      </c>
    </row>
    <row r="47" spans="1:4" ht="27.5">
      <c r="A47" s="25" t="s">
        <v>241</v>
      </c>
      <c r="B47" s="24" t="s">
        <v>225</v>
      </c>
      <c r="C47" s="25">
        <v>3</v>
      </c>
      <c r="D47" s="38" t="str">
        <f>REPT("⭐",Tableau24[[#This Row],[Niveau]])</f>
        <v>⭐⭐⭐</v>
      </c>
    </row>
    <row r="48" spans="1:4" ht="27.5">
      <c r="A48" s="25" t="s">
        <v>242</v>
      </c>
      <c r="B48" s="24" t="s">
        <v>225</v>
      </c>
      <c r="C48" s="25">
        <v>4</v>
      </c>
      <c r="D48" s="38" t="str">
        <f>REPT("⭐",Tableau24[[#This Row],[Niveau]])</f>
        <v>⭐⭐⭐⭐</v>
      </c>
    </row>
    <row r="49" spans="1:4" ht="27.5">
      <c r="A49" s="25" t="s">
        <v>243</v>
      </c>
      <c r="B49" s="24" t="s">
        <v>225</v>
      </c>
      <c r="C49" s="25">
        <v>0</v>
      </c>
      <c r="D49" s="38" t="str">
        <f>REPT("⭐",Tableau24[[#This Row],[Niveau]])</f>
        <v/>
      </c>
    </row>
    <row r="50" spans="1:4" ht="27.5">
      <c r="A50" s="25" t="s">
        <v>244</v>
      </c>
      <c r="B50" s="24" t="s">
        <v>245</v>
      </c>
      <c r="C50" s="25">
        <v>0</v>
      </c>
      <c r="D50" s="38" t="str">
        <f>REPT("⭐",Tableau24[[#This Row],[Niveau]])</f>
        <v/>
      </c>
    </row>
    <row r="51" spans="1:4" ht="27.5">
      <c r="A51" s="25" t="s">
        <v>246</v>
      </c>
      <c r="B51" s="24" t="s">
        <v>245</v>
      </c>
      <c r="C51" s="25">
        <v>0</v>
      </c>
      <c r="D51" s="38" t="str">
        <f>REPT("⭐",Tableau24[[#This Row],[Niveau]])</f>
        <v/>
      </c>
    </row>
    <row r="52" spans="1:4" ht="27.5">
      <c r="A52" s="25" t="s">
        <v>247</v>
      </c>
      <c r="B52" s="24" t="s">
        <v>245</v>
      </c>
      <c r="C52" s="25">
        <v>0</v>
      </c>
      <c r="D52" s="38" t="str">
        <f>REPT("⭐",Tableau24[[#This Row],[Niveau]])</f>
        <v/>
      </c>
    </row>
    <row r="53" spans="1:4" ht="27.5">
      <c r="A53" s="25" t="s">
        <v>248</v>
      </c>
      <c r="B53" s="24" t="s">
        <v>249</v>
      </c>
      <c r="C53" s="25">
        <v>0</v>
      </c>
      <c r="D53" s="38" t="str">
        <f>REPT("⭐",Tableau24[[#This Row],[Niveau]])</f>
        <v/>
      </c>
    </row>
    <row r="54" spans="1:4" ht="27.5">
      <c r="A54" s="25" t="s">
        <v>250</v>
      </c>
      <c r="B54" s="24" t="s">
        <v>251</v>
      </c>
      <c r="C54" s="25">
        <v>4</v>
      </c>
      <c r="D54" s="38" t="str">
        <f>REPT("⭐",Tableau24[[#This Row],[Niveau]])</f>
        <v>⭐⭐⭐⭐</v>
      </c>
    </row>
    <row r="55" spans="1:4" ht="27.5">
      <c r="A55" s="25" t="s">
        <v>252</v>
      </c>
      <c r="B55" s="24" t="s">
        <v>251</v>
      </c>
      <c r="C55" s="25">
        <v>4</v>
      </c>
      <c r="D55" s="38" t="str">
        <f>REPT("⭐",Tableau24[[#This Row],[Niveau]])</f>
        <v>⭐⭐⭐⭐</v>
      </c>
    </row>
    <row r="56" spans="1:4" ht="27.5">
      <c r="A56" s="25" t="s">
        <v>253</v>
      </c>
      <c r="B56" s="24" t="s">
        <v>251</v>
      </c>
      <c r="C56" s="25">
        <v>5</v>
      </c>
      <c r="D56" s="38" t="str">
        <f>REPT("⭐",Tableau24[[#This Row],[Niveau]])</f>
        <v>⭐⭐⭐⭐⭐</v>
      </c>
    </row>
    <row r="57" spans="1:4" ht="27.5">
      <c r="A57" s="25" t="s">
        <v>254</v>
      </c>
      <c r="B57" s="24" t="s">
        <v>251</v>
      </c>
      <c r="C57" s="25">
        <v>4</v>
      </c>
      <c r="D57" s="38" t="str">
        <f>REPT("⭐",Tableau24[[#This Row],[Niveau]])</f>
        <v>⭐⭐⭐⭐</v>
      </c>
    </row>
    <row r="58" spans="1:4" ht="27.5">
      <c r="A58" s="25" t="s">
        <v>255</v>
      </c>
      <c r="B58" s="24" t="s">
        <v>256</v>
      </c>
      <c r="C58" s="25">
        <v>0</v>
      </c>
      <c r="D58" s="38" t="str">
        <f>REPT("⭐",Tableau24[[#This Row],[Niveau]])</f>
        <v/>
      </c>
    </row>
    <row r="59" spans="1:4" ht="27.5">
      <c r="A59" s="25" t="s">
        <v>257</v>
      </c>
      <c r="B59" s="24" t="s">
        <v>256</v>
      </c>
      <c r="C59" s="25">
        <v>2</v>
      </c>
      <c r="D59" s="38" t="str">
        <f>REPT("⭐",Tableau24[[#This Row],[Niveau]])</f>
        <v>⭐⭐</v>
      </c>
    </row>
    <row r="60" spans="1:4" ht="27.5">
      <c r="A60" s="25" t="s">
        <v>258</v>
      </c>
      <c r="B60" s="24" t="s">
        <v>256</v>
      </c>
      <c r="C60" s="25">
        <v>3</v>
      </c>
      <c r="D60" s="38" t="str">
        <f>REPT("⭐",Tableau24[[#This Row],[Niveau]])</f>
        <v>⭐⭐⭐</v>
      </c>
    </row>
    <row r="61" spans="1:4" ht="27.5">
      <c r="A61" s="25" t="s">
        <v>259</v>
      </c>
      <c r="B61" s="24" t="s">
        <v>256</v>
      </c>
      <c r="C61" s="25">
        <v>3</v>
      </c>
      <c r="D61" s="38" t="str">
        <f>REPT("⭐",Tableau24[[#This Row],[Niveau]])</f>
        <v>⭐⭐⭐</v>
      </c>
    </row>
    <row r="62" spans="1:4" ht="27.5">
      <c r="A62" s="25" t="s">
        <v>260</v>
      </c>
      <c r="B62" s="24" t="s">
        <v>256</v>
      </c>
      <c r="C62" s="25">
        <v>5</v>
      </c>
      <c r="D62" s="38" t="str">
        <f>REPT("⭐",Tableau24[[#This Row],[Niveau]])</f>
        <v>⭐⭐⭐⭐⭐</v>
      </c>
    </row>
    <row r="63" spans="1:4" ht="27.5">
      <c r="A63" s="25" t="s">
        <v>261</v>
      </c>
      <c r="B63" s="24" t="s">
        <v>256</v>
      </c>
      <c r="C63" s="25">
        <v>4</v>
      </c>
      <c r="D63" s="38" t="str">
        <f>REPT("⭐",Tableau24[[#This Row],[Niveau]])</f>
        <v>⭐⭐⭐⭐</v>
      </c>
    </row>
    <row r="64" spans="1:4" ht="27.5">
      <c r="A64" s="25" t="s">
        <v>262</v>
      </c>
      <c r="B64" s="24" t="s">
        <v>256</v>
      </c>
      <c r="C64" s="25">
        <v>0</v>
      </c>
      <c r="D64" s="38" t="str">
        <f>REPT("⭐",Tableau24[[#This Row],[Niveau]])</f>
        <v/>
      </c>
    </row>
    <row r="65" spans="1:4" ht="27.5">
      <c r="A65" s="25" t="s">
        <v>263</v>
      </c>
      <c r="B65" s="24" t="s">
        <v>256</v>
      </c>
      <c r="C65" s="25">
        <v>5</v>
      </c>
      <c r="D65" s="38" t="str">
        <f>REPT("⭐",Tableau24[[#This Row],[Niveau]])</f>
        <v>⭐⭐⭐⭐⭐</v>
      </c>
    </row>
    <row r="66" spans="1:4" ht="27.5">
      <c r="A66" s="25" t="s">
        <v>264</v>
      </c>
      <c r="B66" s="24" t="s">
        <v>256</v>
      </c>
      <c r="C66" s="25">
        <v>0</v>
      </c>
      <c r="D66" s="38" t="str">
        <f>REPT("⭐",Tableau24[[#This Row],[Niveau]])</f>
        <v/>
      </c>
    </row>
    <row r="67" spans="1:4" ht="27.5">
      <c r="A67" s="25" t="s">
        <v>265</v>
      </c>
      <c r="B67" s="24" t="s">
        <v>256</v>
      </c>
      <c r="C67" s="25">
        <v>4</v>
      </c>
      <c r="D67" s="38" t="str">
        <f>REPT("⭐",Tableau24[[#This Row],[Niveau]])</f>
        <v>⭐⭐⭐⭐</v>
      </c>
    </row>
    <row r="68" spans="1:4" ht="27.5">
      <c r="A68" s="25" t="s">
        <v>266</v>
      </c>
      <c r="B68" s="24" t="s">
        <v>267</v>
      </c>
      <c r="C68" s="25">
        <v>0</v>
      </c>
      <c r="D68" s="38" t="str">
        <f>REPT("⭐",Tableau24[[#This Row],[Niveau]])</f>
        <v/>
      </c>
    </row>
    <row r="69" spans="1:4" ht="27.5">
      <c r="A69" s="25" t="s">
        <v>268</v>
      </c>
      <c r="B69" s="24" t="s">
        <v>269</v>
      </c>
      <c r="C69" s="25">
        <v>0</v>
      </c>
      <c r="D69" s="38" t="str">
        <f>REPT("⭐",Tableau24[[#This Row],[Niveau]])</f>
        <v/>
      </c>
    </row>
    <row r="70" spans="1:4" ht="27.5">
      <c r="A70" s="25" t="s">
        <v>270</v>
      </c>
      <c r="B70" s="24" t="s">
        <v>269</v>
      </c>
      <c r="C70" s="25">
        <v>0</v>
      </c>
      <c r="D70" s="38" t="str">
        <f>REPT("⭐",Tableau24[[#This Row],[Niveau]])</f>
        <v/>
      </c>
    </row>
    <row r="71" spans="1:4" ht="27.5">
      <c r="A71" s="25" t="s">
        <v>271</v>
      </c>
      <c r="B71" s="24" t="s">
        <v>269</v>
      </c>
      <c r="C71" s="25">
        <v>0</v>
      </c>
      <c r="D71" s="38" t="str">
        <f>REPT("⭐",Tableau24[[#This Row],[Niveau]])</f>
        <v/>
      </c>
    </row>
    <row r="72" spans="1:4" ht="27.5">
      <c r="A72" s="25" t="s">
        <v>272</v>
      </c>
      <c r="B72" s="24" t="s">
        <v>269</v>
      </c>
      <c r="C72" s="25">
        <v>0</v>
      </c>
      <c r="D72" s="38" t="str">
        <f>REPT("⭐",Tableau24[[#This Row],[Niveau]])</f>
        <v/>
      </c>
    </row>
    <row r="73" spans="1:4" ht="27.5">
      <c r="A73" s="25" t="s">
        <v>273</v>
      </c>
      <c r="B73" s="24" t="s">
        <v>269</v>
      </c>
      <c r="C73" s="25">
        <v>0</v>
      </c>
      <c r="D73" s="38" t="str">
        <f>REPT("⭐",Tableau24[[#This Row],[Niveau]])</f>
        <v/>
      </c>
    </row>
    <row r="74" spans="1:4" ht="27.5">
      <c r="A74" s="25" t="s">
        <v>274</v>
      </c>
      <c r="B74" s="24" t="s">
        <v>269</v>
      </c>
      <c r="C74" s="25">
        <v>0</v>
      </c>
      <c r="D74" s="38" t="str">
        <f>REPT("⭐",Tableau24[[#This Row],[Niveau]])</f>
        <v/>
      </c>
    </row>
    <row r="75" spans="1:4" ht="27.5">
      <c r="A75" s="25" t="s">
        <v>275</v>
      </c>
      <c r="B75" s="24" t="s">
        <v>269</v>
      </c>
      <c r="C75" s="25">
        <v>0</v>
      </c>
      <c r="D75" s="38" t="str">
        <f>REPT("⭐",Tableau24[[#This Row],[Niveau]])</f>
        <v/>
      </c>
    </row>
    <row r="76" spans="1:4" ht="27.5">
      <c r="A76" s="25" t="s">
        <v>276</v>
      </c>
      <c r="B76" s="24" t="s">
        <v>269</v>
      </c>
      <c r="C76" s="25">
        <v>0</v>
      </c>
      <c r="D76" s="38" t="str">
        <f>REPT("⭐",Tableau24[[#This Row],[Niveau]])</f>
        <v/>
      </c>
    </row>
    <row r="77" spans="1:4" ht="27.5">
      <c r="A77" s="25" t="s">
        <v>277</v>
      </c>
      <c r="B77" s="24" t="s">
        <v>269</v>
      </c>
      <c r="C77" s="25">
        <v>0</v>
      </c>
      <c r="D77" s="38" t="str">
        <f>REPT("⭐",Tableau24[[#This Row],[Niveau]])</f>
        <v/>
      </c>
    </row>
    <row r="78" spans="1:4" ht="27.5">
      <c r="A78" s="25" t="s">
        <v>278</v>
      </c>
      <c r="B78" s="24" t="s">
        <v>269</v>
      </c>
      <c r="C78" s="25">
        <v>0</v>
      </c>
      <c r="D78" s="38" t="str">
        <f>REPT("⭐",Tableau24[[#This Row],[Niveau]])</f>
        <v/>
      </c>
    </row>
    <row r="79" spans="1:4" ht="27.5">
      <c r="A79" s="25" t="s">
        <v>279</v>
      </c>
      <c r="B79" s="24" t="s">
        <v>269</v>
      </c>
      <c r="C79" s="25">
        <v>0</v>
      </c>
      <c r="D79" s="38" t="str">
        <f>REPT("⭐",Tableau24[[#This Row],[Niveau]])</f>
        <v/>
      </c>
    </row>
    <row r="80" spans="1:4" ht="27.5">
      <c r="A80" s="25" t="s">
        <v>280</v>
      </c>
      <c r="B80" s="24" t="s">
        <v>281</v>
      </c>
      <c r="C80" s="25">
        <v>0</v>
      </c>
      <c r="D80" s="38" t="str">
        <f>REPT("⭐",Tableau24[[#This Row],[Niveau]])</f>
        <v/>
      </c>
    </row>
    <row r="81" spans="1:4" ht="27.5">
      <c r="A81" s="25" t="s">
        <v>282</v>
      </c>
      <c r="B81" s="24" t="s">
        <v>281</v>
      </c>
      <c r="C81" s="25">
        <v>0</v>
      </c>
      <c r="D81" s="38" t="str">
        <f>REPT("⭐",Tableau24[[#This Row],[Niveau]])</f>
        <v/>
      </c>
    </row>
    <row r="82" spans="1:4" ht="27.5">
      <c r="A82" s="25" t="s">
        <v>283</v>
      </c>
      <c r="B82" s="24" t="s">
        <v>281</v>
      </c>
      <c r="C82" s="25">
        <v>0</v>
      </c>
      <c r="D82" s="38" t="str">
        <f>REPT("⭐",Tableau24[[#This Row],[Niveau]])</f>
        <v/>
      </c>
    </row>
    <row r="83" spans="1:4" ht="27.5">
      <c r="A83" s="25" t="s">
        <v>284</v>
      </c>
      <c r="B83" s="24" t="s">
        <v>281</v>
      </c>
      <c r="C83" s="25">
        <v>0</v>
      </c>
      <c r="D83" s="38" t="str">
        <f>REPT("⭐",Tableau24[[#This Row],[Niveau]])</f>
        <v/>
      </c>
    </row>
    <row r="84" spans="1:4" ht="27.5">
      <c r="A84" s="25" t="s">
        <v>285</v>
      </c>
      <c r="B84" s="24" t="s">
        <v>281</v>
      </c>
      <c r="C84" s="25">
        <v>0</v>
      </c>
      <c r="D84" s="38" t="str">
        <f>REPT("⭐",Tableau24[[#This Row],[Niveau]])</f>
        <v/>
      </c>
    </row>
    <row r="85" spans="1:4" ht="27.5">
      <c r="A85" s="25" t="s">
        <v>286</v>
      </c>
      <c r="B85" s="24" t="s">
        <v>281</v>
      </c>
      <c r="C85" s="25">
        <v>0</v>
      </c>
      <c r="D85" s="38" t="str">
        <f>REPT("⭐",Tableau24[[#This Row],[Niveau]])</f>
        <v/>
      </c>
    </row>
    <row r="86" spans="1:4" ht="27.5">
      <c r="A86" s="25" t="s">
        <v>287</v>
      </c>
      <c r="B86" s="24" t="s">
        <v>281</v>
      </c>
      <c r="C86" s="25">
        <v>0</v>
      </c>
      <c r="D86" s="38" t="str">
        <f>REPT("⭐",Tableau24[[#This Row],[Niveau]])</f>
        <v/>
      </c>
    </row>
    <row r="87" spans="1:4" ht="27.5">
      <c r="A87" s="25" t="s">
        <v>288</v>
      </c>
      <c r="B87" s="24" t="s">
        <v>281</v>
      </c>
      <c r="C87" s="25">
        <v>0</v>
      </c>
      <c r="D87" s="38" t="str">
        <f>REPT("⭐",Tableau24[[#This Row],[Niveau]])</f>
        <v/>
      </c>
    </row>
    <row r="88" spans="1:4" ht="27.5">
      <c r="A88" s="25" t="s">
        <v>289</v>
      </c>
      <c r="B88" s="24" t="s">
        <v>281</v>
      </c>
      <c r="C88" s="25">
        <v>0</v>
      </c>
      <c r="D88" s="38" t="str">
        <f>REPT("⭐",Tableau24[[#This Row],[Niveau]])</f>
        <v/>
      </c>
    </row>
    <row r="89" spans="1:4" ht="27.5">
      <c r="A89" s="25" t="s">
        <v>290</v>
      </c>
      <c r="B89" s="24" t="s">
        <v>281</v>
      </c>
      <c r="C89" s="25">
        <v>0</v>
      </c>
      <c r="D89" s="38" t="str">
        <f>REPT("⭐",Tableau24[[#This Row],[Niveau]])</f>
        <v/>
      </c>
    </row>
    <row r="90" spans="1:4" ht="27.5">
      <c r="A90" s="25" t="s">
        <v>291</v>
      </c>
      <c r="B90" s="24" t="s">
        <v>281</v>
      </c>
      <c r="C90" s="25">
        <v>0</v>
      </c>
      <c r="D90" s="38" t="str">
        <f>REPT("⭐",Tableau24[[#This Row],[Niveau]])</f>
        <v/>
      </c>
    </row>
    <row r="91" spans="1:4" ht="27.5">
      <c r="A91" s="25" t="s">
        <v>292</v>
      </c>
      <c r="B91" s="24" t="s">
        <v>281</v>
      </c>
      <c r="C91" s="25">
        <v>0</v>
      </c>
      <c r="D91" s="38" t="str">
        <f>REPT("⭐",Tableau24[[#This Row],[Niveau]])</f>
        <v/>
      </c>
    </row>
    <row r="92" spans="1:4" ht="27.5">
      <c r="A92" s="25" t="s">
        <v>293</v>
      </c>
      <c r="B92" s="24" t="s">
        <v>281</v>
      </c>
      <c r="C92" s="25">
        <v>0</v>
      </c>
      <c r="D92" s="38" t="str">
        <f>REPT("⭐",Tableau24[[#This Row],[Niveau]])</f>
        <v/>
      </c>
    </row>
    <row r="93" spans="1:4" ht="27.5">
      <c r="A93" s="25" t="s">
        <v>294</v>
      </c>
      <c r="B93" s="24" t="s">
        <v>281</v>
      </c>
      <c r="C93" s="25">
        <v>0</v>
      </c>
      <c r="D93" s="38" t="str">
        <f>REPT("⭐",Tableau24[[#This Row],[Niveau]])</f>
        <v/>
      </c>
    </row>
    <row r="94" spans="1:4" ht="27.5">
      <c r="A94" s="25" t="s">
        <v>295</v>
      </c>
      <c r="B94" s="24" t="s">
        <v>281</v>
      </c>
      <c r="C94" s="25">
        <v>0</v>
      </c>
      <c r="D94" s="38" t="str">
        <f>REPT("⭐",Tableau24[[#This Row],[Niveau]])</f>
        <v/>
      </c>
    </row>
    <row r="95" spans="1:4" ht="27.5">
      <c r="A95" s="25" t="s">
        <v>296</v>
      </c>
      <c r="B95" s="24" t="s">
        <v>281</v>
      </c>
      <c r="C95" s="25">
        <v>0</v>
      </c>
      <c r="D95" s="38" t="str">
        <f>REPT("⭐",Tableau24[[#This Row],[Niveau]])</f>
        <v/>
      </c>
    </row>
    <row r="96" spans="1:4" ht="27.5">
      <c r="A96" s="25" t="s">
        <v>297</v>
      </c>
      <c r="B96" s="24" t="s">
        <v>281</v>
      </c>
      <c r="C96" s="25">
        <v>0</v>
      </c>
      <c r="D96" s="38" t="str">
        <f>REPT("⭐",Tableau24[[#This Row],[Niveau]])</f>
        <v/>
      </c>
    </row>
    <row r="97" spans="1:4" ht="27.5">
      <c r="A97" s="25" t="s">
        <v>298</v>
      </c>
      <c r="B97" s="24" t="s">
        <v>281</v>
      </c>
      <c r="C97" s="25">
        <v>0</v>
      </c>
      <c r="D97" s="38" t="str">
        <f>REPT("⭐",Tableau24[[#This Row],[Niveau]])</f>
        <v/>
      </c>
    </row>
    <row r="98" spans="1:4" ht="27.5">
      <c r="A98" s="25" t="s">
        <v>299</v>
      </c>
      <c r="B98" s="24" t="s">
        <v>281</v>
      </c>
      <c r="C98" s="25">
        <v>0</v>
      </c>
      <c r="D98" s="38" t="str">
        <f>REPT("⭐",Tableau24[[#This Row],[Niveau]])</f>
        <v/>
      </c>
    </row>
    <row r="99" spans="1:4" ht="27.5">
      <c r="A99" s="25" t="s">
        <v>300</v>
      </c>
      <c r="B99" s="24" t="s">
        <v>281</v>
      </c>
      <c r="C99" s="25">
        <v>0</v>
      </c>
      <c r="D99" s="38" t="str">
        <f>REPT("⭐",Tableau24[[#This Row],[Niveau]])</f>
        <v/>
      </c>
    </row>
    <row r="100" spans="1:4" ht="27.5">
      <c r="A100" s="25" t="s">
        <v>301</v>
      </c>
      <c r="B100" s="24" t="s">
        <v>281</v>
      </c>
      <c r="C100" s="25">
        <v>0</v>
      </c>
      <c r="D100" s="38" t="str">
        <f>REPT("⭐",Tableau24[[#This Row],[Niveau]])</f>
        <v/>
      </c>
    </row>
    <row r="101" spans="1:4" ht="27.5">
      <c r="A101" s="25" t="s">
        <v>302</v>
      </c>
      <c r="B101" s="24" t="s">
        <v>281</v>
      </c>
      <c r="C101" s="25">
        <v>0</v>
      </c>
      <c r="D101" s="38" t="str">
        <f>REPT("⭐",Tableau24[[#This Row],[Niveau]])</f>
        <v/>
      </c>
    </row>
    <row r="102" spans="1:4" ht="27.5">
      <c r="A102" s="25" t="s">
        <v>303</v>
      </c>
      <c r="B102" s="24" t="s">
        <v>281</v>
      </c>
      <c r="C102" s="25">
        <v>0</v>
      </c>
      <c r="D102" s="38" t="str">
        <f>REPT("⭐",Tableau24[[#This Row],[Niveau]])</f>
        <v/>
      </c>
    </row>
    <row r="103" spans="1:4" ht="27.5">
      <c r="A103" s="25" t="s">
        <v>304</v>
      </c>
      <c r="B103" s="24" t="s">
        <v>281</v>
      </c>
      <c r="C103" s="25">
        <v>0</v>
      </c>
      <c r="D103" s="38" t="str">
        <f>REPT("⭐",Tableau24[[#This Row],[Niveau]])</f>
        <v/>
      </c>
    </row>
    <row r="104" spans="1:4" ht="27.5">
      <c r="A104" s="25" t="s">
        <v>305</v>
      </c>
      <c r="B104" s="24" t="s">
        <v>281</v>
      </c>
      <c r="C104" s="25">
        <v>0</v>
      </c>
      <c r="D104" s="38" t="str">
        <f>REPT("⭐",Tableau24[[#This Row],[Niveau]])</f>
        <v/>
      </c>
    </row>
    <row r="105" spans="1:4" ht="27.5">
      <c r="A105" s="25" t="s">
        <v>306</v>
      </c>
      <c r="B105" s="24" t="s">
        <v>281</v>
      </c>
      <c r="C105" s="25">
        <v>0</v>
      </c>
      <c r="D105" s="38" t="str">
        <f>REPT("⭐",Tableau24[[#This Row],[Niveau]])</f>
        <v/>
      </c>
    </row>
    <row r="106" spans="1:4" ht="27.5">
      <c r="A106" s="25" t="s">
        <v>307</v>
      </c>
      <c r="B106" s="24" t="s">
        <v>281</v>
      </c>
      <c r="C106" s="25">
        <v>1</v>
      </c>
      <c r="D106" s="38" t="str">
        <f>REPT("⭐",Tableau24[[#This Row],[Niveau]])</f>
        <v>⭐</v>
      </c>
    </row>
    <row r="107" spans="1:4" ht="27.5">
      <c r="A107" s="25" t="s">
        <v>308</v>
      </c>
      <c r="B107" s="24" t="s">
        <v>281</v>
      </c>
      <c r="C107" s="25">
        <v>0</v>
      </c>
      <c r="D107" s="38" t="str">
        <f>REPT("⭐",Tableau24[[#This Row],[Niveau]])</f>
        <v/>
      </c>
    </row>
    <row r="108" spans="1:4" ht="27.5">
      <c r="A108" s="25" t="s">
        <v>309</v>
      </c>
      <c r="B108" s="24" t="s">
        <v>281</v>
      </c>
      <c r="C108" s="25">
        <v>0</v>
      </c>
      <c r="D108" s="38" t="str">
        <f>REPT("⭐",Tableau24[[#This Row],[Niveau]])</f>
        <v/>
      </c>
    </row>
    <row r="109" spans="1:4" ht="27.5">
      <c r="A109" s="25" t="s">
        <v>310</v>
      </c>
      <c r="B109" s="24" t="s">
        <v>281</v>
      </c>
      <c r="C109" s="25">
        <v>0</v>
      </c>
      <c r="D109" s="38" t="str">
        <f>REPT("⭐",Tableau24[[#This Row],[Niveau]])</f>
        <v/>
      </c>
    </row>
    <row r="110" spans="1:4" ht="27.5">
      <c r="A110" s="25" t="s">
        <v>311</v>
      </c>
      <c r="B110" s="24" t="s">
        <v>312</v>
      </c>
      <c r="C110" s="25">
        <v>0</v>
      </c>
      <c r="D110" s="38" t="str">
        <f>REPT("⭐",Tableau24[[#This Row],[Niveau]])</f>
        <v/>
      </c>
    </row>
    <row r="111" spans="1:4" ht="27.5">
      <c r="A111" s="25" t="s">
        <v>313</v>
      </c>
      <c r="B111" s="24" t="s">
        <v>312</v>
      </c>
      <c r="C111" s="25">
        <v>0</v>
      </c>
      <c r="D111" s="38" t="str">
        <f>REPT("⭐",Tableau24[[#This Row],[Niveau]])</f>
        <v/>
      </c>
    </row>
    <row r="112" spans="1:4" ht="27.5">
      <c r="A112" s="25" t="s">
        <v>314</v>
      </c>
      <c r="B112" s="24" t="s">
        <v>312</v>
      </c>
      <c r="C112" s="25">
        <v>0</v>
      </c>
      <c r="D112" s="38" t="str">
        <f>REPT("⭐",Tableau24[[#This Row],[Niveau]])</f>
        <v/>
      </c>
    </row>
    <row r="113" spans="1:4" ht="27.5">
      <c r="A113" s="25" t="s">
        <v>315</v>
      </c>
      <c r="B113" s="24" t="s">
        <v>312</v>
      </c>
      <c r="C113" s="25">
        <v>0</v>
      </c>
      <c r="D113" s="38" t="str">
        <f>REPT("⭐",Tableau24[[#This Row],[Niveau]])</f>
        <v/>
      </c>
    </row>
    <row r="114" spans="1:4" ht="27.5">
      <c r="A114" s="25" t="s">
        <v>316</v>
      </c>
      <c r="B114" s="24" t="s">
        <v>312</v>
      </c>
      <c r="C114" s="25">
        <v>0</v>
      </c>
      <c r="D114" s="38" t="str">
        <f>REPT("⭐",Tableau24[[#This Row],[Niveau]])</f>
        <v/>
      </c>
    </row>
    <row r="115" spans="1:4" ht="27.5">
      <c r="A115" s="25" t="s">
        <v>317</v>
      </c>
      <c r="B115" s="24" t="s">
        <v>312</v>
      </c>
      <c r="C115" s="25">
        <v>4</v>
      </c>
      <c r="D115" s="38" t="str">
        <f>REPT("⭐",Tableau24[[#This Row],[Niveau]])</f>
        <v>⭐⭐⭐⭐</v>
      </c>
    </row>
    <row r="116" spans="1:4" ht="27.5">
      <c r="A116" s="25" t="s">
        <v>318</v>
      </c>
      <c r="B116" s="24" t="s">
        <v>319</v>
      </c>
      <c r="C116" s="25">
        <v>4</v>
      </c>
      <c r="D116" s="38" t="str">
        <f>REPT("⭐",Tableau24[[#This Row],[Niveau]])</f>
        <v>⭐⭐⭐⭐</v>
      </c>
    </row>
    <row r="117" spans="1:4" ht="27.5">
      <c r="A117" s="25" t="s">
        <v>320</v>
      </c>
      <c r="B117" s="24" t="s">
        <v>319</v>
      </c>
      <c r="C117" s="25">
        <v>4</v>
      </c>
      <c r="D117" s="38" t="str">
        <f>REPT("⭐",Tableau24[[#This Row],[Niveau]])</f>
        <v>⭐⭐⭐⭐</v>
      </c>
    </row>
    <row r="118" spans="1:4" ht="27.5">
      <c r="A118" s="25" t="s">
        <v>321</v>
      </c>
      <c r="B118" s="24" t="s">
        <v>319</v>
      </c>
      <c r="C118" s="25">
        <v>4</v>
      </c>
      <c r="D118" s="38" t="str">
        <f>REPT("⭐",Tableau24[[#This Row],[Niveau]])</f>
        <v>⭐⭐⭐⭐</v>
      </c>
    </row>
    <row r="119" spans="1:4" ht="27.5">
      <c r="A119" s="25" t="s">
        <v>322</v>
      </c>
      <c r="B119" s="24" t="s">
        <v>319</v>
      </c>
      <c r="C119" s="25">
        <v>0</v>
      </c>
      <c r="D119" s="38" t="str">
        <f>REPT("⭐",Tableau24[[#This Row],[Niveau]])</f>
        <v/>
      </c>
    </row>
    <row r="120" spans="1:4" ht="27.5">
      <c r="A120" s="25" t="s">
        <v>323</v>
      </c>
      <c r="B120" s="24" t="s">
        <v>319</v>
      </c>
      <c r="C120" s="25">
        <v>4</v>
      </c>
      <c r="D120" s="38" t="str">
        <f>REPT("⭐",Tableau24[[#This Row],[Niveau]])</f>
        <v>⭐⭐⭐⭐</v>
      </c>
    </row>
    <row r="121" spans="1:4" ht="27.5">
      <c r="A121" s="25" t="s">
        <v>324</v>
      </c>
      <c r="B121" s="24" t="s">
        <v>319</v>
      </c>
      <c r="C121" s="25">
        <v>0</v>
      </c>
      <c r="D121" s="38" t="str">
        <f>REPT("⭐",Tableau24[[#This Row],[Niveau]])</f>
        <v/>
      </c>
    </row>
    <row r="122" spans="1:4" ht="27.5">
      <c r="A122" s="25" t="s">
        <v>325</v>
      </c>
      <c r="B122" s="24" t="s">
        <v>326</v>
      </c>
      <c r="C122" s="25">
        <v>4</v>
      </c>
      <c r="D122" s="38" t="str">
        <f>REPT("⭐",Tableau24[[#This Row],[Niveau]])</f>
        <v>⭐⭐⭐⭐</v>
      </c>
    </row>
    <row r="123" spans="1:4" ht="27.5">
      <c r="A123" s="25" t="s">
        <v>327</v>
      </c>
      <c r="B123" s="24" t="s">
        <v>326</v>
      </c>
      <c r="C123" s="25">
        <v>0</v>
      </c>
      <c r="D123" s="38" t="str">
        <f>REPT("⭐",Tableau24[[#This Row],[Niveau]])</f>
        <v/>
      </c>
    </row>
    <row r="124" spans="1:4" ht="27.5">
      <c r="A124" s="25" t="s">
        <v>328</v>
      </c>
      <c r="B124" s="24" t="s">
        <v>326</v>
      </c>
      <c r="C124" s="25">
        <v>4</v>
      </c>
      <c r="D124" s="38" t="str">
        <f>REPT("⭐",Tableau24[[#This Row],[Niveau]])</f>
        <v>⭐⭐⭐⭐</v>
      </c>
    </row>
    <row r="125" spans="1:4" ht="27.5">
      <c r="A125" s="25" t="s">
        <v>329</v>
      </c>
      <c r="B125" s="24" t="s">
        <v>326</v>
      </c>
      <c r="C125" s="25">
        <v>0</v>
      </c>
      <c r="D125" s="38" t="str">
        <f>REPT("⭐",Tableau24[[#This Row],[Niveau]])</f>
        <v/>
      </c>
    </row>
    <row r="126" spans="1:4" ht="27.5">
      <c r="A126" s="25" t="s">
        <v>330</v>
      </c>
      <c r="B126" s="24" t="s">
        <v>256</v>
      </c>
      <c r="C126" s="25">
        <v>3</v>
      </c>
      <c r="D126" s="38" t="str">
        <f>REPT("⭐",Tableau24[[#This Row],[Niveau]])</f>
        <v>⭐⭐⭐</v>
      </c>
    </row>
    <row r="127" spans="1:4" ht="27.5">
      <c r="A127" s="39" t="s">
        <v>331</v>
      </c>
      <c r="B127" s="40" t="s">
        <v>256</v>
      </c>
      <c r="C127" s="25">
        <v>4</v>
      </c>
      <c r="D127" s="38" t="str">
        <f>REPT("⭐",Tableau24[[#This Row],[Niveau]])</f>
        <v>⭐⭐⭐⭐</v>
      </c>
    </row>
    <row r="128" spans="1:4" ht="27.5">
      <c r="A128" s="40" t="s">
        <v>332</v>
      </c>
      <c r="B128" s="40" t="s">
        <v>225</v>
      </c>
      <c r="C128" s="25">
        <v>3</v>
      </c>
      <c r="D128" s="38" t="str">
        <f>REPT("⭐",Tableau24[[#This Row],[Niveau]])</f>
        <v>⭐⭐⭐</v>
      </c>
    </row>
    <row r="129" spans="1:4" ht="27.5">
      <c r="A129" s="39" t="s">
        <v>333</v>
      </c>
      <c r="B129" s="40" t="s">
        <v>198</v>
      </c>
      <c r="C129" s="25">
        <v>3</v>
      </c>
      <c r="D129" s="38" t="str">
        <f>REPT("⭐",Tableau24[[#This Row],[Niveau]])</f>
        <v>⭐⭐⭐</v>
      </c>
    </row>
    <row r="130" spans="1:4" ht="27.5">
      <c r="A130" s="39" t="s">
        <v>334</v>
      </c>
      <c r="B130" s="40" t="s">
        <v>281</v>
      </c>
      <c r="C130" s="25">
        <v>4</v>
      </c>
      <c r="D130" s="38" t="str">
        <f>REPT("⭐",Tableau24[[#This Row],[Niveau]])</f>
        <v>⭐⭐⭐⭐</v>
      </c>
    </row>
    <row r="131" spans="1:4" ht="27.5">
      <c r="A131" s="39" t="s">
        <v>233</v>
      </c>
      <c r="B131" s="40" t="s">
        <v>225</v>
      </c>
      <c r="C131" s="25">
        <v>2</v>
      </c>
      <c r="D131" s="38" t="str">
        <f>REPT("⭐",Tableau24[[#This Row],[Niveau]])</f>
        <v>⭐⭐</v>
      </c>
    </row>
    <row r="132" spans="1:4" ht="27.5">
      <c r="A132" s="39" t="s">
        <v>335</v>
      </c>
      <c r="B132" s="40" t="s">
        <v>256</v>
      </c>
      <c r="C132" s="25">
        <v>3</v>
      </c>
      <c r="D132" s="38" t="str">
        <f>REPT("⭐",Tableau24[[#This Row],[Niveau]])</f>
        <v>⭐⭐⭐</v>
      </c>
    </row>
    <row r="133" spans="1:4" ht="27.5">
      <c r="A133" s="39" t="s">
        <v>336</v>
      </c>
      <c r="B133" s="40" t="s">
        <v>225</v>
      </c>
      <c r="C133" s="25">
        <v>3</v>
      </c>
      <c r="D133" s="38" t="str">
        <f>REPT("⭐",Tableau24[[#This Row],[Niveau]])</f>
        <v>⭐⭐⭐</v>
      </c>
    </row>
    <row r="134" spans="1:4" ht="27.5">
      <c r="A134" s="41" t="s">
        <v>337</v>
      </c>
      <c r="B134" s="40" t="s">
        <v>198</v>
      </c>
      <c r="C134" s="25">
        <v>3</v>
      </c>
      <c r="D134" s="38" t="str">
        <f>REPT("⭐",Tableau24[[#This Row],[Niveau]])</f>
        <v>⭐⭐⭐</v>
      </c>
    </row>
    <row r="135" spans="1:4" ht="27.5">
      <c r="A135" s="41" t="s">
        <v>338</v>
      </c>
      <c r="B135" s="40" t="s">
        <v>256</v>
      </c>
      <c r="C135" s="25">
        <v>4</v>
      </c>
      <c r="D135" s="38" t="str">
        <f>REPT("⭐",Tableau24[[#This Row],[Niveau]])</f>
        <v>⭐⭐⭐⭐</v>
      </c>
    </row>
    <row r="136" spans="1:4" ht="27.5">
      <c r="A136" s="41" t="s">
        <v>339</v>
      </c>
      <c r="B136" s="40" t="s">
        <v>249</v>
      </c>
      <c r="C136" s="25">
        <v>3</v>
      </c>
      <c r="D136" s="38" t="str">
        <f>REPT("⭐",Tableau24[[#This Row],[Niveau]])</f>
        <v>⭐⭐⭐</v>
      </c>
    </row>
    <row r="137" spans="1:4" ht="27.5">
      <c r="A137" s="41" t="s">
        <v>340</v>
      </c>
      <c r="B137" s="40" t="s">
        <v>249</v>
      </c>
      <c r="C137" s="25">
        <v>4</v>
      </c>
      <c r="D137" s="38" t="str">
        <f>REPT("⭐",Tableau24[[#This Row],[Niveau]])</f>
        <v>⭐⭐⭐⭐</v>
      </c>
    </row>
    <row r="138" spans="1:4" ht="27.5">
      <c r="A138" s="41" t="s">
        <v>341</v>
      </c>
      <c r="B138" s="40" t="s">
        <v>225</v>
      </c>
      <c r="C138" s="25">
        <v>3</v>
      </c>
      <c r="D138" s="38" t="str">
        <f>REPT("⭐",Tableau24[[#This Row],[Niveau]])</f>
        <v>⭐⭐⭐</v>
      </c>
    </row>
    <row r="139" spans="1:4" ht="27.5">
      <c r="A139" s="41" t="s">
        <v>342</v>
      </c>
      <c r="B139" s="40" t="s">
        <v>256</v>
      </c>
      <c r="C139" s="25">
        <v>2</v>
      </c>
      <c r="D139" s="38" t="str">
        <f>REPT("⭐",Tableau24[[#This Row],[Niveau]])</f>
        <v>⭐⭐</v>
      </c>
    </row>
    <row r="140" spans="1:4" ht="27.5">
      <c r="A140" s="41" t="s">
        <v>343</v>
      </c>
      <c r="B140" s="40" t="s">
        <v>225</v>
      </c>
      <c r="C140" s="25">
        <v>3</v>
      </c>
      <c r="D140" s="38" t="str">
        <f>REPT("⭐",Tableau24[[#This Row],[Niveau]])</f>
        <v>⭐⭐⭐</v>
      </c>
    </row>
    <row r="141" spans="1:4" ht="27.5">
      <c r="A141" s="41"/>
      <c r="B141" s="40"/>
      <c r="C141" s="25">
        <v>0</v>
      </c>
      <c r="D141" s="38" t="str">
        <f>REPT("⭐",Tableau24[[#This Row],[Niveau]])</f>
        <v/>
      </c>
    </row>
    <row r="142" spans="1:4" ht="27.5">
      <c r="A142" s="41"/>
      <c r="B142" s="40"/>
      <c r="C142" s="25">
        <v>0</v>
      </c>
      <c r="D142" s="38" t="str">
        <f>REPT("⭐",Tableau24[[#This Row],[Niveau]])</f>
        <v/>
      </c>
    </row>
    <row r="143" spans="1:4" ht="27.5">
      <c r="A143" s="41"/>
      <c r="B143" s="40"/>
      <c r="C143" s="25">
        <v>0</v>
      </c>
      <c r="D143" s="38" t="str">
        <f>REPT("⭐",Tableau24[[#This Row],[Niveau]])</f>
        <v/>
      </c>
    </row>
    <row r="144" spans="1:4" ht="27.5">
      <c r="A144" s="41"/>
      <c r="B144" s="40"/>
      <c r="C144" s="25">
        <v>0</v>
      </c>
      <c r="D144" s="38" t="str">
        <f>REPT("⭐",Tableau24[[#This Row],[Niveau]])</f>
        <v/>
      </c>
    </row>
    <row r="145" spans="1:4" ht="27.5">
      <c r="A145" s="41"/>
      <c r="B145" s="40"/>
      <c r="C145" s="25">
        <v>0</v>
      </c>
      <c r="D145" s="38" t="str">
        <f>REPT("⭐",Tableau24[[#This Row],[Niveau]])</f>
        <v/>
      </c>
    </row>
    <row r="146" spans="1:4" ht="27.5">
      <c r="A146" s="41"/>
      <c r="B146" s="40"/>
      <c r="C146" s="25">
        <v>0</v>
      </c>
      <c r="D146" s="38" t="str">
        <f>REPT("⭐",Tableau24[[#This Row],[Niveau]])</f>
        <v/>
      </c>
    </row>
    <row r="147" spans="1:4" ht="27.5">
      <c r="A147" s="41"/>
      <c r="B147" s="40"/>
      <c r="C147" s="25">
        <v>0</v>
      </c>
      <c r="D147" s="38" t="str">
        <f>REPT("⭐",Tableau24[[#This Row],[Niveau]])</f>
        <v/>
      </c>
    </row>
    <row r="148" spans="1:4" ht="27.5">
      <c r="A148" s="41"/>
      <c r="B148" s="40"/>
      <c r="C148" s="25">
        <v>0</v>
      </c>
      <c r="D148" s="38" t="str">
        <f>REPT("⭐",Tableau24[[#This Row],[Niveau]])</f>
        <v/>
      </c>
    </row>
    <row r="149" spans="1:4" ht="27.5">
      <c r="A149" s="41"/>
      <c r="B149" s="40"/>
      <c r="C149" s="25">
        <v>0</v>
      </c>
      <c r="D149" s="38" t="str">
        <f>REPT("⭐",Tableau24[[#This Row],[Niveau]])</f>
        <v/>
      </c>
    </row>
    <row r="150" spans="1:4" ht="27.5">
      <c r="A150" s="41"/>
      <c r="B150" s="40"/>
      <c r="C150" s="25">
        <v>0</v>
      </c>
      <c r="D150" s="38" t="str">
        <f>REPT("⭐",Tableau24[[#This Row],[Niveau]])</f>
        <v/>
      </c>
    </row>
    <row r="156" spans="1:4" ht="25.5" customHeight="1"/>
    <row r="157" spans="1:4" ht="27" customHeight="1"/>
  </sheetData>
  <dataValidations count="2">
    <dataValidation type="list" allowBlank="1" showInputMessage="1" showErrorMessage="1" sqref="C7:C150">
      <formula1>Eval</formula1>
      <formula2>0</formula2>
    </dataValidation>
    <dataValidation type="list" allowBlank="1" showInputMessage="1" showErrorMessage="1" sqref="B7:B150">
      <formula1>CATER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zoomScaleNormal="100" workbookViewId="0">
      <selection activeCell="E25" sqref="E25"/>
    </sheetView>
  </sheetViews>
  <sheetFormatPr baseColWidth="10" defaultColWidth="11.4140625" defaultRowHeight="14"/>
  <cols>
    <col min="3" max="3" width="34.75" customWidth="1"/>
  </cols>
  <sheetData>
    <row r="1" spans="1:3">
      <c r="A1" t="s">
        <v>28</v>
      </c>
      <c r="B1">
        <v>0</v>
      </c>
      <c r="C1" t="s">
        <v>198</v>
      </c>
    </row>
    <row r="2" spans="1:3">
      <c r="A2" t="s">
        <v>30</v>
      </c>
      <c r="B2">
        <v>1</v>
      </c>
      <c r="C2" t="s">
        <v>210</v>
      </c>
    </row>
    <row r="3" spans="1:3">
      <c r="B3">
        <v>2</v>
      </c>
      <c r="C3" t="s">
        <v>216</v>
      </c>
    </row>
    <row r="4" spans="1:3">
      <c r="B4">
        <v>3</v>
      </c>
      <c r="C4" t="s">
        <v>225</v>
      </c>
    </row>
    <row r="5" spans="1:3">
      <c r="B5">
        <v>4</v>
      </c>
      <c r="C5" t="s">
        <v>245</v>
      </c>
    </row>
    <row r="6" spans="1:3">
      <c r="B6">
        <v>5</v>
      </c>
      <c r="C6" t="s">
        <v>251</v>
      </c>
    </row>
    <row r="7" spans="1:3">
      <c r="C7" t="s">
        <v>256</v>
      </c>
    </row>
    <row r="8" spans="1:3">
      <c r="C8" t="s">
        <v>267</v>
      </c>
    </row>
    <row r="9" spans="1:3">
      <c r="C9" t="s">
        <v>269</v>
      </c>
    </row>
    <row r="10" spans="1:3">
      <c r="C10" t="s">
        <v>281</v>
      </c>
    </row>
    <row r="11" spans="1:3">
      <c r="C11" t="s">
        <v>312</v>
      </c>
    </row>
    <row r="12" spans="1:3">
      <c r="C12" t="s">
        <v>319</v>
      </c>
    </row>
    <row r="13" spans="1:3">
      <c r="C13" t="s">
        <v>326</v>
      </c>
    </row>
    <row r="14" spans="1:3">
      <c r="C14" t="s">
        <v>249</v>
      </c>
    </row>
    <row r="15" spans="1:3">
      <c r="C15" t="s">
        <v>344</v>
      </c>
    </row>
    <row r="16" spans="1:3">
      <c r="C16" t="s">
        <v>345</v>
      </c>
    </row>
    <row r="17" spans="3:3">
      <c r="C17" t="s">
        <v>346</v>
      </c>
    </row>
    <row r="18" spans="3:3">
      <c r="C18" t="s">
        <v>347</v>
      </c>
    </row>
    <row r="19" spans="3:3">
      <c r="C19" t="s">
        <v>319</v>
      </c>
    </row>
    <row r="75" ht="15" customHeight="1"/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1C83DC-5855-4CAE-8EA6-9FEAFB34BF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9645E1-6CEE-4E97-8491-F2F6BBE244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A3BE81-563C-4A66-A940-613E011362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nicolas morigny</cp:lastModifiedBy>
  <cp:revision>5</cp:revision>
  <dcterms:created xsi:type="dcterms:W3CDTF">2025-03-20T08:50:56Z</dcterms:created>
  <dcterms:modified xsi:type="dcterms:W3CDTF">2025-05-27T09:11:54Z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